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เอกสารส่งรายงานรับจ่ายเงินรพ.สต\รับจ่ายปีงบประมาณ 2566\"/>
    </mc:Choice>
  </mc:AlternateContent>
  <xr:revisionPtr revIDLastSave="0" documentId="13_ncr:1_{137B05D7-AD66-475D-9653-6A75DFBE51E8}" xr6:coauthVersionLast="47" xr6:coauthVersionMax="47" xr10:uidLastSave="{00000000-0000-0000-0000-000000000000}"/>
  <bookViews>
    <workbookView xWindow="-108" yWindow="-108" windowWidth="23256" windowHeight="12456" tabRatio="919" activeTab="11" xr2:uid="{00000000-000D-0000-FFFF-FFFF00000000}"/>
  </bookViews>
  <sheets>
    <sheet name="สรุปส่งสถานะการเงิน" sheetId="4" r:id="rId1"/>
    <sheet name="ต.ค.65" sheetId="14" r:id="rId2"/>
    <sheet name="พ.ย.65" sheetId="13" r:id="rId3"/>
    <sheet name="ธ.ค.65 " sheetId="12" r:id="rId4"/>
    <sheet name="ม.ค.66" sheetId="11" r:id="rId5"/>
    <sheet name="ก.พ.66" sheetId="9" r:id="rId6"/>
    <sheet name="มี.ค.66" sheetId="8" r:id="rId7"/>
    <sheet name="เม.ย.66" sheetId="7" r:id="rId8"/>
    <sheet name="พ.ค.66" sheetId="6" r:id="rId9"/>
    <sheet name="มิ.ย.66" sheetId="5" r:id="rId10"/>
    <sheet name="ก.ค.66" sheetId="19" r:id="rId11"/>
    <sheet name="ส.ค.66" sheetId="20" r:id="rId12"/>
    <sheet name="ก.ย.65" sheetId="21" r:id="rId13"/>
  </sheets>
  <externalReferences>
    <externalReference r:id="rId14"/>
  </externalReferences>
  <definedNames>
    <definedName name="_xlnm.Print_Area" localSheetId="10">ก.ค.66!$A$1:$I$60</definedName>
    <definedName name="_xlnm.Print_Area" localSheetId="5">ก.พ.66!$A$1:$J$60</definedName>
    <definedName name="_xlnm.Print_Area" localSheetId="12">ก.ย.65!$A$1:$I$60</definedName>
    <definedName name="_xlnm.Print_Area" localSheetId="1">ต.ค.65!$A$1:$J$60</definedName>
    <definedName name="_xlnm.Print_Area" localSheetId="3">'ธ.ค.65 '!$A$1:$J$60</definedName>
    <definedName name="_xlnm.Print_Area" localSheetId="8">พ.ค.66!$A$1:$J$60</definedName>
    <definedName name="_xlnm.Print_Area" localSheetId="2">พ.ย.65!$A$1:$J$60</definedName>
    <definedName name="_xlnm.Print_Area" localSheetId="4">ม.ค.66!$A$1:$J$60</definedName>
    <definedName name="_xlnm.Print_Area" localSheetId="9">มิ.ย.66!$A$1:$I$60</definedName>
    <definedName name="_xlnm.Print_Area" localSheetId="6">มี.ค.66!$A$1:$I$60</definedName>
    <definedName name="_xlnm.Print_Area" localSheetId="7">เม.ย.66!$A$1:$J$60</definedName>
    <definedName name="_xlnm.Print_Area" localSheetId="11">ส.ค.66!$A$1:$I$60</definedName>
  </definedNames>
  <calcPr calcId="191029"/>
</workbook>
</file>

<file path=xl/calcChain.xml><?xml version="1.0" encoding="utf-8"?>
<calcChain xmlns="http://schemas.openxmlformats.org/spreadsheetml/2006/main">
  <c r="F12" i="7" l="1"/>
  <c r="C12" i="7"/>
  <c r="F11" i="9" l="1"/>
  <c r="G8" i="12"/>
  <c r="G10" i="14" l="1"/>
  <c r="F10" i="14"/>
  <c r="I14" i="14"/>
  <c r="F14" i="14"/>
</calcChain>
</file>

<file path=xl/sharedStrings.xml><?xml version="1.0" encoding="utf-8"?>
<sst xmlns="http://schemas.openxmlformats.org/spreadsheetml/2006/main" count="360" uniqueCount="60">
  <si>
    <t>สรุปสภาพการณ์เงินของสสอ./รพ.สต.</t>
  </si>
  <si>
    <t>ลำดับ</t>
  </si>
  <si>
    <t>ชื่อสถานบริการ</t>
  </si>
  <si>
    <t>สสอ.เขมราฐ</t>
  </si>
  <si>
    <t>รพ.สต.แก้งเหนือ</t>
  </si>
  <si>
    <t>รพ.สต.หนองผือ</t>
  </si>
  <si>
    <t>รพ.สต.หนองนกทา</t>
  </si>
  <si>
    <t>รพ.สต.ม่วงเฒ่า</t>
  </si>
  <si>
    <t>รพ.สต.เหมือนแอ่</t>
  </si>
  <si>
    <t>รพ.สต.นาหว้า</t>
  </si>
  <si>
    <t>รพ.สต.เจียด</t>
  </si>
  <si>
    <t>รพ.สต.นาแวง</t>
  </si>
  <si>
    <t>รพ.สต.ขามป้อม</t>
  </si>
  <si>
    <t>รพ.สต.บาก</t>
  </si>
  <si>
    <t>รับ</t>
  </si>
  <si>
    <t>จ่าย</t>
  </si>
  <si>
    <t>คงเหลือ</t>
  </si>
  <si>
    <t>ธนาคาร</t>
  </si>
  <si>
    <t>เงินสดในมือ</t>
  </si>
  <si>
    <t>หมายเหตุ</t>
  </si>
  <si>
    <t>ยอดยกมา</t>
  </si>
  <si>
    <t>ประจำเดือน.......ตุลาคม...............</t>
  </si>
  <si>
    <t xml:space="preserve">/ </t>
  </si>
  <si>
    <t>ประจำเดือน.......พฤศจิกายน...............</t>
  </si>
  <si>
    <t>ประจำเดือน.......มกราคม...............</t>
  </si>
  <si>
    <t>ยอดรอขึ้นเงิน</t>
  </si>
  <si>
    <t>ประจำเดือน.......ธันวาคม...............</t>
  </si>
  <si>
    <t>ประจำเดือน.......กุมภาพันธ์...............</t>
  </si>
  <si>
    <t>รวม</t>
  </si>
  <si>
    <t>รพ.สต.เหมือดแอ่</t>
  </si>
  <si>
    <t>ประจำเดือน.......มีนาคม...............</t>
  </si>
  <si>
    <t>ประจำเดือน......เมษายน...............</t>
  </si>
  <si>
    <t>ประจำเดือน.......พฤษภาคม...............</t>
  </si>
  <si>
    <t>ประจำเดือน.......มิถุนายน...............</t>
  </si>
  <si>
    <t>ประจำเดือน.......กรกฎาคม...............</t>
  </si>
  <si>
    <t>ประจำเดือน.......สิงหาคม...............</t>
  </si>
  <si>
    <t>ประจำเดือน.......กันยายน...............</t>
  </si>
  <si>
    <t>สรุปสภาพการณ์เงินรับ-จ่ายประจำเดือนของสสอ./รพ.สต.</t>
  </si>
  <si>
    <t>ประจำปีงบประมาณ 2564</t>
  </si>
  <si>
    <t>สรุปการเบิก-จ่ายเงินประจำเดือน รพ.สต. 10 แห่ง</t>
  </si>
  <si>
    <t>/</t>
  </si>
  <si>
    <t xml:space="preserve"> -   </t>
  </si>
  <si>
    <t>ธกส.339,540.37 กรุงไทย 6,766.93</t>
  </si>
  <si>
    <t xml:space="preserve"> ใบเสร็จ 80</t>
  </si>
  <si>
    <t>ธกส.573,813.41 กรุงไทย 8,160.93</t>
  </si>
  <si>
    <t xml:space="preserve"> ใบเสร็จ 210</t>
  </si>
  <si>
    <t>ธกส.269,6793.16 กรุงไทย 9,514.93</t>
  </si>
  <si>
    <t>กรุงไทย 15,458.93</t>
  </si>
  <si>
    <t>ธนาคารกรุงไทย</t>
  </si>
  <si>
    <t>ธนาคารธกส.</t>
  </si>
  <si>
    <t>ธ.กรุงไทย</t>
  </si>
  <si>
    <t>ธ.ธกส.</t>
  </si>
  <si>
    <t>เงินยืม 10,000</t>
  </si>
  <si>
    <t>ธกส.1,201,931.03 กรุงไทย 17,656.60</t>
  </si>
  <si>
    <t>กรุงไทย</t>
  </si>
  <si>
    <t>ธนาคาร(ธกส.)</t>
  </si>
  <si>
    <t>ธนาคาร(กรุงไทย)</t>
  </si>
  <si>
    <t>ธกส. 777,036.40 กรุงไทย 19,350.6</t>
  </si>
  <si>
    <t>ธกส. 900,777.95  กรุงไทย 19,350.7</t>
  </si>
  <si>
    <t>ธกส. 1,111,046.64  กรุงไทย 19,679.01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</si>
</sst>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name val="Cordia New"/>
      <family val="2"/>
    </font>
    <font>
      <sz val="16"/>
      <color rgb="FF333333"/>
      <name val="TH SarabunPSK"/>
      <family val="2"/>
    </font>
    <font>
      <sz val="16"/>
      <color rgb="FF284775"/>
      <name val="TH SarabunPSK"/>
      <family val="2"/>
    </font>
    <font>
      <sz val="14"/>
      <name val="Cordia New"/>
      <family val="2"/>
    </font>
    <font>
      <sz val="16"/>
      <color theme="1"/>
      <name val="Angsana New"/>
      <family val="1"/>
    </font>
    <font>
      <sz val="12"/>
      <color theme="1"/>
      <name val="TH SarabunPSK"/>
      <family val="2"/>
    </font>
    <font>
      <sz val="9"/>
      <color theme="1"/>
      <name val="Tahoma"/>
      <family val="2"/>
      <charset val="222"/>
      <scheme val="minor"/>
    </font>
    <font>
      <sz val="9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Arial"/>
      <family val="2"/>
    </font>
    <font>
      <sz val="16"/>
      <color rgb="FF0000FF"/>
      <name val="TH SarabunPSK"/>
      <family val="2"/>
    </font>
    <font>
      <sz val="10"/>
      <color theme="1"/>
      <name val="TH SarabunPSK"/>
      <family val="2"/>
    </font>
    <font>
      <sz val="10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</cellStyleXfs>
  <cellXfs count="8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1" fillId="0" borderId="1" xfId="1" applyFont="1" applyBorder="1"/>
    <xf numFmtId="17" fontId="2" fillId="0" borderId="1" xfId="0" applyNumberFormat="1" applyFont="1" applyBorder="1" applyAlignment="1">
      <alignment horizontal="center"/>
    </xf>
    <xf numFmtId="0" fontId="0" fillId="0" borderId="1" xfId="0" applyBorder="1"/>
    <xf numFmtId="17" fontId="0" fillId="0" borderId="1" xfId="0" applyNumberFormat="1" applyBorder="1" applyAlignment="1">
      <alignment horizontal="center"/>
    </xf>
    <xf numFmtId="4" fontId="1" fillId="0" borderId="1" xfId="0" applyNumberFormat="1" applyFont="1" applyBorder="1"/>
    <xf numFmtId="3" fontId="1" fillId="0" borderId="1" xfId="0" applyNumberFormat="1" applyFont="1" applyBorder="1"/>
    <xf numFmtId="43" fontId="1" fillId="0" borderId="1" xfId="0" applyNumberFormat="1" applyFont="1" applyBorder="1"/>
    <xf numFmtId="43" fontId="1" fillId="0" borderId="1" xfId="1" applyFont="1" applyBorder="1" applyAlignment="1">
      <alignment horizontal="right"/>
    </xf>
    <xf numFmtId="43" fontId="1" fillId="0" borderId="1" xfId="1" applyFont="1" applyBorder="1" applyAlignment="1">
      <alignment horizontal="center"/>
    </xf>
    <xf numFmtId="43" fontId="5" fillId="0" borderId="0" xfId="1" applyFont="1"/>
    <xf numFmtId="43" fontId="1" fillId="2" borderId="1" xfId="1" applyFont="1" applyFill="1" applyBorder="1"/>
    <xf numFmtId="43" fontId="1" fillId="0" borderId="0" xfId="1" applyFont="1"/>
    <xf numFmtId="43" fontId="1" fillId="0" borderId="1" xfId="1" applyFont="1" applyBorder="1" applyAlignment="1">
      <alignment shrinkToFit="1"/>
    </xf>
    <xf numFmtId="43" fontId="0" fillId="0" borderId="0" xfId="1" applyFont="1"/>
    <xf numFmtId="43" fontId="1" fillId="0" borderId="1" xfId="1" applyFont="1" applyBorder="1" applyAlignment="1"/>
    <xf numFmtId="187" fontId="1" fillId="0" borderId="1" xfId="1" applyNumberFormat="1" applyFont="1" applyBorder="1" applyAlignment="1">
      <alignment horizontal="right"/>
    </xf>
    <xf numFmtId="43" fontId="4" fillId="0" borderId="1" xfId="1" applyFont="1" applyFill="1" applyBorder="1"/>
    <xf numFmtId="187" fontId="4" fillId="0" borderId="1" xfId="1" applyNumberFormat="1" applyFont="1" applyFill="1" applyBorder="1"/>
    <xf numFmtId="187" fontId="1" fillId="0" borderId="1" xfId="1" applyNumberFormat="1" applyFont="1" applyBorder="1"/>
    <xf numFmtId="43" fontId="6" fillId="2" borderId="1" xfId="1" applyFont="1" applyFill="1" applyBorder="1"/>
    <xf numFmtId="43" fontId="7" fillId="2" borderId="1" xfId="1" applyFont="1" applyFill="1" applyBorder="1" applyAlignment="1">
      <alignment horizontal="right" vertical="center"/>
    </xf>
    <xf numFmtId="43" fontId="7" fillId="2" borderId="1" xfId="1" applyFont="1" applyFill="1" applyBorder="1"/>
    <xf numFmtId="3" fontId="0" fillId="0" borderId="0" xfId="0" applyNumberFormat="1"/>
    <xf numFmtId="43" fontId="5" fillId="0" borderId="1" xfId="1" applyFont="1" applyBorder="1"/>
    <xf numFmtId="43" fontId="5" fillId="2" borderId="1" xfId="1" applyFont="1" applyFill="1" applyBorder="1"/>
    <xf numFmtId="43" fontId="1" fillId="0" borderId="1" xfId="2" applyFont="1" applyBorder="1"/>
    <xf numFmtId="43" fontId="1" fillId="0" borderId="3" xfId="2" applyFont="1" applyBorder="1"/>
    <xf numFmtId="4" fontId="4" fillId="2" borderId="1" xfId="4" applyNumberFormat="1" applyFont="1" applyFill="1" applyBorder="1" applyAlignment="1">
      <alignment horizontal="right" shrinkToFit="1"/>
    </xf>
    <xf numFmtId="43" fontId="1" fillId="3" borderId="1" xfId="1" applyFont="1" applyFill="1" applyBorder="1"/>
    <xf numFmtId="0" fontId="9" fillId="2" borderId="1" xfId="0" applyFont="1" applyFill="1" applyBorder="1"/>
    <xf numFmtId="43" fontId="4" fillId="0" borderId="1" xfId="1" applyFont="1" applyBorder="1"/>
    <xf numFmtId="43" fontId="4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43" fontId="1" fillId="2" borderId="1" xfId="1" applyFont="1" applyFill="1" applyBorder="1" applyAlignment="1">
      <alignment horizontal="center"/>
    </xf>
    <xf numFmtId="4" fontId="4" fillId="2" borderId="4" xfId="4" applyNumberFormat="1" applyFont="1" applyFill="1" applyBorder="1" applyAlignment="1">
      <alignment horizontal="right" shrinkToFit="1"/>
    </xf>
    <xf numFmtId="43" fontId="1" fillId="0" borderId="1" xfId="1" applyFont="1" applyFill="1" applyBorder="1"/>
    <xf numFmtId="187" fontId="1" fillId="2" borderId="1" xfId="1" applyNumberFormat="1" applyFont="1" applyFill="1" applyBorder="1"/>
    <xf numFmtId="43" fontId="1" fillId="0" borderId="0" xfId="1" applyFont="1" applyBorder="1"/>
    <xf numFmtId="4" fontId="4" fillId="2" borderId="5" xfId="4" applyNumberFormat="1" applyFont="1" applyFill="1" applyBorder="1"/>
    <xf numFmtId="0" fontId="10" fillId="0" borderId="1" xfId="0" applyFont="1" applyBorder="1"/>
    <xf numFmtId="0" fontId="11" fillId="0" borderId="0" xfId="0" applyFont="1"/>
    <xf numFmtId="3" fontId="1" fillId="2" borderId="1" xfId="0" applyNumberFormat="1" applyFont="1" applyFill="1" applyBorder="1"/>
    <xf numFmtId="0" fontId="13" fillId="2" borderId="1" xfId="0" applyFont="1" applyFill="1" applyBorder="1"/>
    <xf numFmtId="4" fontId="4" fillId="2" borderId="1" xfId="0" applyNumberFormat="1" applyFont="1" applyFill="1" applyBorder="1"/>
    <xf numFmtId="4" fontId="4" fillId="2" borderId="1" xfId="7" applyNumberFormat="1" applyFont="1" applyFill="1" applyBorder="1"/>
    <xf numFmtId="187" fontId="1" fillId="2" borderId="1" xfId="7" applyNumberFormat="1" applyFont="1" applyFill="1" applyBorder="1"/>
    <xf numFmtId="0" fontId="12" fillId="2" borderId="1" xfId="0" applyFont="1" applyFill="1" applyBorder="1"/>
    <xf numFmtId="43" fontId="1" fillId="2" borderId="1" xfId="7" applyFont="1" applyFill="1" applyBorder="1"/>
    <xf numFmtId="4" fontId="1" fillId="2" borderId="0" xfId="0" applyNumberFormat="1" applyFont="1" applyFill="1"/>
    <xf numFmtId="43" fontId="1" fillId="2" borderId="1" xfId="7" applyFont="1" applyFill="1" applyBorder="1" applyAlignment="1">
      <alignment horizontal="right"/>
    </xf>
    <xf numFmtId="43" fontId="4" fillId="2" borderId="1" xfId="7" applyFont="1" applyFill="1" applyBorder="1"/>
    <xf numFmtId="43" fontId="14" fillId="0" borderId="1" xfId="1" applyFont="1" applyBorder="1" applyAlignment="1">
      <alignment horizontal="right"/>
    </xf>
    <xf numFmtId="4" fontId="1" fillId="2" borderId="6" xfId="10" applyNumberFormat="1" applyFont="1" applyFill="1" applyBorder="1" applyAlignment="1">
      <alignment shrinkToFit="1"/>
    </xf>
    <xf numFmtId="4" fontId="1" fillId="4" borderId="1" xfId="0" applyNumberFormat="1" applyFont="1" applyFill="1" applyBorder="1"/>
    <xf numFmtId="4" fontId="16" fillId="4" borderId="1" xfId="0" applyNumberFormat="1" applyFont="1" applyFill="1" applyBorder="1"/>
    <xf numFmtId="0" fontId="14" fillId="0" borderId="1" xfId="0" applyFont="1" applyBorder="1"/>
    <xf numFmtId="2" fontId="1" fillId="0" borderId="1" xfId="0" applyNumberFormat="1" applyFont="1" applyBorder="1"/>
    <xf numFmtId="4" fontId="4" fillId="2" borderId="1" xfId="1" applyNumberFormat="1" applyFont="1" applyFill="1" applyBorder="1"/>
    <xf numFmtId="0" fontId="17" fillId="2" borderId="1" xfId="0" applyFont="1" applyFill="1" applyBorder="1"/>
    <xf numFmtId="0" fontId="18" fillId="0" borderId="0" xfId="0" applyFont="1"/>
    <xf numFmtId="0" fontId="19" fillId="0" borderId="0" xfId="0" applyFont="1"/>
    <xf numFmtId="4" fontId="4" fillId="2" borderId="7" xfId="4" applyNumberFormat="1" applyFont="1" applyFill="1" applyBorder="1"/>
    <xf numFmtId="4" fontId="1" fillId="5" borderId="1" xfId="0" applyNumberFormat="1" applyFont="1" applyFill="1" applyBorder="1"/>
    <xf numFmtId="0" fontId="1" fillId="5" borderId="1" xfId="0" applyFont="1" applyFill="1" applyBorder="1"/>
    <xf numFmtId="0" fontId="2" fillId="0" borderId="1" xfId="0" applyFont="1" applyBorder="1"/>
    <xf numFmtId="43" fontId="4" fillId="3" borderId="1" xfId="1" applyFont="1" applyFill="1" applyBorder="1"/>
    <xf numFmtId="43" fontId="4" fillId="3" borderId="1" xfId="1" applyFont="1" applyFill="1" applyBorder="1" applyAlignment="1">
      <alignment horizontal="center"/>
    </xf>
    <xf numFmtId="4" fontId="9" fillId="2" borderId="1" xfId="0" applyNumberFormat="1" applyFont="1" applyFill="1" applyBorder="1"/>
    <xf numFmtId="3" fontId="9" fillId="2" borderId="1" xfId="0" applyNumberFormat="1" applyFont="1" applyFill="1" applyBorder="1"/>
    <xf numFmtId="43" fontId="17" fillId="0" borderId="1" xfId="1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1">
    <cellStyle name="Normal 2" xfId="10" xr:uid="{EBF9D24A-A3B9-4B91-9D50-E4EEAD7FA46A}"/>
    <cellStyle name="เครื่องหมายจุลภาค 2" xfId="4" xr:uid="{34238112-CDCD-4ECA-9FF4-EA9FF60079EF}"/>
    <cellStyle name="เครื่องหมายจุลภาค 2 2" xfId="6" xr:uid="{0E1794F4-0281-40F6-AC35-6AE7F9120992}"/>
    <cellStyle name="เครื่องหมายจุลภาค 2 3" xfId="8" xr:uid="{C990A361-B82C-4E39-9EDC-E0B1AC4135AA}"/>
    <cellStyle name="จุลภาค" xfId="1" builtinId="3"/>
    <cellStyle name="จุลภาค 2" xfId="2" xr:uid="{C7976B7A-AE93-4FE1-AA55-DA6B29DDAAD2}"/>
    <cellStyle name="จุลภาค 2 2" xfId="9" xr:uid="{E783689B-10FC-4192-956A-CC8D21A2CA1C}"/>
    <cellStyle name="จุลภาค 3" xfId="5" xr:uid="{4AC817F2-0235-4B9C-8B07-A3374748C610}"/>
    <cellStyle name="จุลภาค 4" xfId="7" xr:uid="{42FF115A-704A-47C0-BC11-FABE70EBBFE0}"/>
    <cellStyle name="ปกติ" xfId="0" builtinId="0"/>
    <cellStyle name="ปกติ 2" xfId="3" xr:uid="{EC655718-8CBE-4A41-A1AA-DCE607DB2D4E}"/>
  </cellStyles>
  <dxfs count="0"/>
  <tableStyles count="0" defaultTableStyle="TableStyleMedium2" defaultPivotStyle="PivotStyleLight16"/>
  <colors>
    <mruColors>
      <color rgb="FF00FFFF"/>
      <color rgb="FF99CC00"/>
      <color rgb="FFFF3300"/>
      <color rgb="FFFF99CC"/>
      <color rgb="FF0000FF"/>
      <color rgb="FFFF0000"/>
      <color rgb="FF008000"/>
      <color rgb="FF990099"/>
      <color rgb="FFFFFF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08409121909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ต.ค.65!$C$3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ต.ค.65!$C$4:$C$15</c15:sqref>
                  </c15:fullRef>
                </c:ext>
              </c:extLst>
              <c:f>ต.ค.65!$C$4:$C$14</c:f>
              <c:numCache>
                <c:formatCode>#,##0.00</c:formatCode>
                <c:ptCount val="11"/>
                <c:pt idx="0" formatCode="_(* #,##0.00_);_(* \(#,##0.00\);_(* &quot;-&quot;??_);_(@_)">
                  <c:v>995651.91</c:v>
                </c:pt>
                <c:pt idx="1">
                  <c:v>805509.29</c:v>
                </c:pt>
                <c:pt idx="2" formatCode="_(* #,##0.00_);_(* \(#,##0.00\);_(* &quot;-&quot;??_);_(@_)">
                  <c:v>362855.99</c:v>
                </c:pt>
                <c:pt idx="3" formatCode="_(* #,##0.00_);_(* \(#,##0.00\);_(* &quot;-&quot;??_);_(@_)">
                  <c:v>395931.59</c:v>
                </c:pt>
                <c:pt idx="4" formatCode="_(* #,##0.00_);_(* \(#,##0.00\);_(* &quot;-&quot;??_);_(@_)">
                  <c:v>280249.7</c:v>
                </c:pt>
                <c:pt idx="5" formatCode="_(* #,##0.00_);_(* \(#,##0.00\);_(* &quot;-&quot;??_);_(@_)">
                  <c:v>953922.05</c:v>
                </c:pt>
                <c:pt idx="6" formatCode="0.00">
                  <c:v>569290.81999999995</c:v>
                </c:pt>
                <c:pt idx="7" formatCode="_(* #,##0.00_);_(* \(#,##0.00\);_(* &quot;-&quot;??_);_(@_)">
                  <c:v>472175.53</c:v>
                </c:pt>
                <c:pt idx="8" formatCode="_(* #,##0.00_);_(* \(#,##0.00\);_(* &quot;-&quot;??_);_(@_)">
                  <c:v>115862.77</c:v>
                </c:pt>
                <c:pt idx="9">
                  <c:v>1251796.79</c:v>
                </c:pt>
                <c:pt idx="10">
                  <c:v>113213.21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A-45EF-9782-1E99218EC3B0}"/>
            </c:ext>
          </c:extLst>
        </c:ser>
        <c:ser>
          <c:idx val="1"/>
          <c:order val="1"/>
          <c:tx>
            <c:strRef>
              <c:f>ต.ค.65!$D$3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ต.ค.65!$D$4:$D$15</c15:sqref>
                  </c15:fullRef>
                </c:ext>
              </c:extLst>
              <c:f>ต.ค.65!$D$4:$D$14</c:f>
              <c:numCache>
                <c:formatCode>#,##0.00</c:formatCode>
                <c:ptCount val="11"/>
                <c:pt idx="0">
                  <c:v>208169.42</c:v>
                </c:pt>
                <c:pt idx="1">
                  <c:v>159392.48000000001</c:v>
                </c:pt>
                <c:pt idx="2" formatCode="_(* #,##0.00_);_(* \(#,##0.00\);_(* &quot;-&quot;??_);_(@_)">
                  <c:v>115701.23</c:v>
                </c:pt>
                <c:pt idx="3" formatCode="_(* #,##0.00_);_(* \(#,##0.00\);_(* &quot;-&quot;??_);_(@_)">
                  <c:v>145934.09</c:v>
                </c:pt>
                <c:pt idx="4" formatCode="_(* #,##0.00_);_(* \(#,##0.00\);_(* &quot;-&quot;??_);_(@_)">
                  <c:v>160334.35</c:v>
                </c:pt>
                <c:pt idx="5" formatCode="_(* #,##0.00_);_(* \(#,##0.00\);_(* &quot;-&quot;??_);_(@_)">
                  <c:v>134822.51</c:v>
                </c:pt>
                <c:pt idx="6" formatCode="0.00">
                  <c:v>60346.9</c:v>
                </c:pt>
                <c:pt idx="7" formatCode="_(* #,##0.00_);_(* \(#,##0.00\);_(* &quot;-&quot;??_);_(@_)">
                  <c:v>112871.9</c:v>
                </c:pt>
                <c:pt idx="8" formatCode="_(* #,##0.00_);_(* \(#,##0.00\);_(* &quot;-&quot;??_);_(@_)">
                  <c:v>125297.81</c:v>
                </c:pt>
                <c:pt idx="9" formatCode="_(* #,##0.00_);_(* \(#,##0.00\);_(* &quot;-&quot;??_);_(@_)">
                  <c:v>254606.29</c:v>
                </c:pt>
                <c:pt idx="10">
                  <c:v>162590.82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A-45EF-9782-1E99218EC3B0}"/>
            </c:ext>
          </c:extLst>
        </c:ser>
        <c:ser>
          <c:idx val="2"/>
          <c:order val="2"/>
          <c:tx>
            <c:strRef>
              <c:f>ต.ค.65!$E$3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ต.ค.65!$E$4:$E$15</c15:sqref>
                  </c15:fullRef>
                </c:ext>
              </c:extLst>
              <c:f>ต.ค.65!$E$4:$E$14</c:f>
              <c:numCache>
                <c:formatCode>#,##0.00</c:formatCode>
                <c:ptCount val="11"/>
                <c:pt idx="0">
                  <c:v>105199.88</c:v>
                </c:pt>
                <c:pt idx="1">
                  <c:v>89242.21</c:v>
                </c:pt>
                <c:pt idx="2" formatCode="_(* #,##0.00_);_(* \(#,##0.00\);_(* &quot;-&quot;??_);_(@_)">
                  <c:v>151613.57999999999</c:v>
                </c:pt>
                <c:pt idx="3" formatCode="_(* #,##0.00_);_(* \(#,##0.00\);_(* &quot;-&quot;??_);_(@_)">
                  <c:v>101615.8</c:v>
                </c:pt>
                <c:pt idx="4" formatCode="_(* #,##0.00_);_(* \(#,##0.00\);_(* &quot;-&quot;??_);_(@_)">
                  <c:v>92386.75</c:v>
                </c:pt>
                <c:pt idx="5" formatCode="_(* #,##0.00_);_(* \(#,##0.00\);_(* &quot;-&quot;??_);_(@_)">
                  <c:v>142503.67999999999</c:v>
                </c:pt>
                <c:pt idx="6" formatCode="0.00">
                  <c:v>291399.26</c:v>
                </c:pt>
                <c:pt idx="7" formatCode="_(* #,##0.00_);_(* \(#,##0.00\);_(* &quot;-&quot;??_);_(@_)">
                  <c:v>209125.26</c:v>
                </c:pt>
                <c:pt idx="8" formatCode="_(* #,##0.00_);_(* \(#,##0.00\);_(* &quot;-&quot;??_);_(@_)">
                  <c:v>173219.43</c:v>
                </c:pt>
                <c:pt idx="9">
                  <c:v>129211.28</c:v>
                </c:pt>
                <c:pt idx="10">
                  <c:v>162239.28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A-45EF-9782-1E99218EC3B0}"/>
            </c:ext>
          </c:extLst>
        </c:ser>
        <c:ser>
          <c:idx val="3"/>
          <c:order val="3"/>
          <c:tx>
            <c:strRef>
              <c:f>ต.ค.65!$F$3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ต.ค.65!$F$4:$F$15</c15:sqref>
                  </c15:fullRef>
                </c:ext>
              </c:extLst>
              <c:f>ต.ค.65!$F$4:$F$14</c:f>
              <c:numCache>
                <c:formatCode>#,##0.00</c:formatCode>
                <c:ptCount val="11"/>
                <c:pt idx="0" formatCode="_(* #,##0.00_);_(* \(#,##0.00\);_(* &quot;-&quot;??_);_(@_)">
                  <c:v>990469.91</c:v>
                </c:pt>
                <c:pt idx="1">
                  <c:v>875659.56</c:v>
                </c:pt>
                <c:pt idx="2" formatCode="_(* #,##0.00_);_(* \(#,##0.00\);_(* &quot;-&quot;??_);_(@_)">
                  <c:v>326943.64</c:v>
                </c:pt>
                <c:pt idx="3" formatCode="_(* #,##0.00_);_(* \(#,##0.00\);_(* &quot;-&quot;??_);_(@_)">
                  <c:v>440249.88</c:v>
                </c:pt>
                <c:pt idx="4" formatCode="_(* #,##0.00_);_(* \(#,##0.00\);_(* &quot;-&quot;??_);_(@_)">
                  <c:v>348197.3</c:v>
                </c:pt>
                <c:pt idx="5" formatCode="_(* #,##0.00_);_(* \(#,##0.00\);_(* &quot;-&quot;??_);_(@_)">
                  <c:v>983457.88</c:v>
                </c:pt>
                <c:pt idx="6" formatCode="0.00">
                  <c:v>338238.45999999996</c:v>
                </c:pt>
                <c:pt idx="7" formatCode="_(* #,##0.00_);_(* \(#,##0.00\);_(* &quot;-&quot;??_);_(@_)">
                  <c:v>192412.17</c:v>
                </c:pt>
                <c:pt idx="8" formatCode="_(* #,##0.00_);_(* \(#,##0.00\);_(* &quot;-&quot;??_);_(@_)">
                  <c:v>66583.48</c:v>
                </c:pt>
                <c:pt idx="9">
                  <c:v>1377191.8</c:v>
                </c:pt>
                <c:pt idx="10">
                  <c:v>113564.75000000003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A-45EF-9782-1E99218EC3B0}"/>
            </c:ext>
          </c:extLst>
        </c:ser>
        <c:ser>
          <c:idx val="4"/>
          <c:order val="4"/>
          <c:tx>
            <c:strRef>
              <c:f>ต.ค.65!$G$3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ต.ค.65!$G$4:$G$15</c15:sqref>
                  </c15:fullRef>
                </c:ext>
              </c:extLst>
              <c:f>ต.ค.65!$G$4:$G$14</c:f>
              <c:numCache>
                <c:formatCode>#,##0.00</c:formatCode>
                <c:ptCount val="11"/>
                <c:pt idx="0" formatCode="_(* #,##0.00_);_(* \(#,##0.00\);_(* &quot;-&quot;??_);_(@_)">
                  <c:v>990469.91</c:v>
                </c:pt>
                <c:pt idx="1">
                  <c:v>874555.56</c:v>
                </c:pt>
                <c:pt idx="2" formatCode="_(* #,##0.00_);_(* \(#,##0.00\);_(* &quot;-&quot;??_);_(@_)">
                  <c:v>333913.64</c:v>
                </c:pt>
                <c:pt idx="3" formatCode="_(* #,##0.00_);_(* \(#,##0.00\);_(* &quot;-&quot;??_);_(@_)">
                  <c:v>440249.88</c:v>
                </c:pt>
                <c:pt idx="4" formatCode="_(* #,##0.00_);_(* \(#,##0.00\);_(* &quot;-&quot;??_);_(@_)">
                  <c:v>346307.3</c:v>
                </c:pt>
                <c:pt idx="5" formatCode="_(* #,##0.00_);_(* \(#,##0.00\);_(* &quot;-&quot;??_);_(@_)">
                  <c:v>981306.88</c:v>
                </c:pt>
                <c:pt idx="6" formatCode="0.00">
                  <c:v>333302.46000000002</c:v>
                </c:pt>
                <c:pt idx="7" formatCode="_(* #,##0.00_);_(* \(#,##0.00\);_(* &quot;-&quot;??_);_(@_)">
                  <c:v>192412.17</c:v>
                </c:pt>
                <c:pt idx="8" formatCode="_(* #,##0.00_);_(* \(#,##0.00\);_(* &quot;-&quot;??_);_(@_)">
                  <c:v>64208.15</c:v>
                </c:pt>
                <c:pt idx="9">
                  <c:v>1373237.8</c:v>
                </c:pt>
                <c:pt idx="10">
                  <c:v>109114.36000000002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A-45EF-9782-1E99218EC3B0}"/>
            </c:ext>
          </c:extLst>
        </c:ser>
        <c:ser>
          <c:idx val="5"/>
          <c:order val="5"/>
          <c:tx>
            <c:strRef>
              <c:f>ต.ค.65!$H$3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ต.ค.65!$H$4:$H$15</c15:sqref>
                  </c15:fullRef>
                </c:ext>
              </c:extLst>
              <c:f>ต.ค.65!$H$4:$H$14</c:f>
              <c:numCache>
                <c:formatCode>#,##0.00</c:formatCode>
                <c:ptCount val="11"/>
                <c:pt idx="1">
                  <c:v>1104</c:v>
                </c:pt>
                <c:pt idx="2" formatCode="_(* #,##0.00_);_(* \(#,##0.00\);_(* &quot;-&quot;??_);_(@_)">
                  <c:v>770</c:v>
                </c:pt>
                <c:pt idx="4" formatCode="_(* #,##0.00_);_(* \(#,##0.00\);_(* &quot;-&quot;??_);_(@_)">
                  <c:v>1890</c:v>
                </c:pt>
                <c:pt idx="5" formatCode="_(* #,##0.00_);_(* \(#,##0.00\);_(* &quot;-&quot;??_);_(@_)">
                  <c:v>2151</c:v>
                </c:pt>
                <c:pt idx="6" formatCode="0.00">
                  <c:v>4936</c:v>
                </c:pt>
                <c:pt idx="7" formatCode="_(* #,##0.00_);_(* \(#,##0.00\);_(* &quot;-&quot;??_);_(@_)">
                  <c:v>1841</c:v>
                </c:pt>
                <c:pt idx="9">
                  <c:v>3954</c:v>
                </c:pt>
                <c:pt idx="10">
                  <c:v>4450.3900000000003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A-45EF-9782-1E99218EC3B0}"/>
            </c:ext>
          </c:extLst>
        </c:ser>
        <c:ser>
          <c:idx val="6"/>
          <c:order val="6"/>
          <c:tx>
            <c:strRef>
              <c:f>ต.ค.65!$I$3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ต.ค.65!$I$4:$I$14</c15:sqref>
                  </c15:fullRef>
                </c:ext>
              </c:extLst>
              <c:f>ต.ค.65!$I$4:$I$14</c:f>
              <c:numCache>
                <c:formatCode>General</c:formatCode>
                <c:ptCount val="11"/>
                <c:pt idx="4">
                  <c:v>0</c:v>
                </c:pt>
                <c:pt idx="5" formatCode="_(* #,##0.00_);_(* \(#,##0.00\);_(* &quot;-&quot;??_);_(@_)">
                  <c:v>0</c:v>
                </c:pt>
                <c:pt idx="8" formatCode="_(* #,##0.00_);_(* \(#,##0.00\);_(* &quot;-&quot;??_);_(@_)">
                  <c:v>2375.33</c:v>
                </c:pt>
                <c:pt idx="10" formatCode="#,##0.00">
                  <c:v>113564.75000000001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5A-45EF-9782-1E99218EC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400336"/>
        <c:axId val="213896752"/>
      </c:barChart>
      <c:catAx>
        <c:axId val="20940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3896752"/>
        <c:crosses val="autoZero"/>
        <c:auto val="1"/>
        <c:lblAlgn val="ctr"/>
        <c:lblOffset val="100"/>
        <c:noMultiLvlLbl val="0"/>
      </c:catAx>
      <c:valAx>
        <c:axId val="213896752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9400336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ก.ค.66!$C$3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ก.ค.66!$C$4:$C$14</c15:sqref>
                  </c15:fullRef>
                </c:ext>
              </c:extLst>
              <c:f>ก.ค.66!$C$4:$C$14</c:f>
              <c:numCache>
                <c:formatCode>#,##0.00</c:formatCode>
                <c:ptCount val="11"/>
                <c:pt idx="0" formatCode="_(* #,##0.00_);_(* \(#,##0.00\);_(* &quot;-&quot;??_);_(@_)">
                  <c:v>1108171.18</c:v>
                </c:pt>
                <c:pt idx="1">
                  <c:v>664117.4</c:v>
                </c:pt>
                <c:pt idx="2" formatCode="_(* #,##0.00_);_(* \(#,##0.00\);_(* &quot;-&quot;??_);_(@_)">
                  <c:v>757299.93</c:v>
                </c:pt>
                <c:pt idx="3" formatCode="_(* #,##0.00_);_(* \(#,##0.00\);_(* &quot;-&quot;??_);_(@_)">
                  <c:v>411645.43</c:v>
                </c:pt>
                <c:pt idx="4">
                  <c:v>796427</c:v>
                </c:pt>
                <c:pt idx="5" formatCode="_(* #,##0.00_);_(* \(#,##0.00\);_(* &quot;-&quot;??_);_(@_)">
                  <c:v>1066962.04</c:v>
                </c:pt>
                <c:pt idx="6" formatCode="_(* #,##0.00_);_(* \(#,##0.00\);_(* &quot;-&quot;??_);_(@_)">
                  <c:v>495092.83</c:v>
                </c:pt>
                <c:pt idx="7" formatCode="_(* #,##0.00_);_(* \(#,##0.00\);_(* &quot;-&quot;??_);_(@_)">
                  <c:v>385910.16</c:v>
                </c:pt>
                <c:pt idx="8" formatCode="_(* #,##0.00_);_(* \(#,##0.00\);_(* &quot;-&quot;??_);_(@_)">
                  <c:v>247637.93</c:v>
                </c:pt>
                <c:pt idx="9">
                  <c:v>2422793.5499999998</c:v>
                </c:pt>
                <c:pt idx="10" formatCode="_(* #,##0.00_);_(* \(#,##0.00\);_(* &quot;-&quot;??_);_(@_)">
                  <c:v>65658.59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F-42DD-BBE1-827BB88FC31F}"/>
            </c:ext>
          </c:extLst>
        </c:ser>
        <c:ser>
          <c:idx val="1"/>
          <c:order val="1"/>
          <c:tx>
            <c:strRef>
              <c:f>ก.ค.66!$D$3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ก.ค.66!$D$4:$D$14</c15:sqref>
                  </c15:fullRef>
                </c:ext>
              </c:extLst>
              <c:f>ก.ค.66!$D$4:$D$14</c:f>
              <c:numCache>
                <c:formatCode>#,##0.00</c:formatCode>
                <c:ptCount val="11"/>
                <c:pt idx="0" formatCode="_(* #,##0.00_);_(* \(#,##0.00\);_(* &quot;-&quot;??_);_(@_)">
                  <c:v>385242</c:v>
                </c:pt>
                <c:pt idx="1">
                  <c:v>305181</c:v>
                </c:pt>
                <c:pt idx="2" formatCode="_(* #,##0.00_);_(* \(#,##0.00\);_(* &quot;-&quot;??_);_(@_)">
                  <c:v>281607</c:v>
                </c:pt>
                <c:pt idx="3" formatCode="_(* #,##0.00_);_(* \(#,##0.00\);_(* &quot;-&quot;??_);_(@_)">
                  <c:v>12133.8</c:v>
                </c:pt>
                <c:pt idx="4" formatCode="_(* #,##0.00_);_(* \(#,##0.00\);_(* &quot;-&quot;??_);_(@_)">
                  <c:v>322846</c:v>
                </c:pt>
                <c:pt idx="5" formatCode="_(* #,##0.00_);_(* \(#,##0.00\);_(* &quot;-&quot;??_);_(@_)">
                  <c:v>212400</c:v>
                </c:pt>
                <c:pt idx="6" formatCode="_(* #,##0.00_);_(* \(#,##0.00\);_(* &quot;-&quot;??_);_(@_)">
                  <c:v>337649</c:v>
                </c:pt>
                <c:pt idx="7" formatCode="_(* #,##0.00_);_(* \(#,##0.00\);_(* &quot;-&quot;??_);_(@_)">
                  <c:v>286994</c:v>
                </c:pt>
                <c:pt idx="8" formatCode="_(* #,##0.00_);_(* \(#,##0.00\);_(* &quot;-&quot;??_);_(@_)">
                  <c:v>260061.39</c:v>
                </c:pt>
                <c:pt idx="9" formatCode="_(* #,##0.00_);_(* \(#,##0.00\);_(* &quot;-&quot;??_);_(@_)">
                  <c:v>275563</c:v>
                </c:pt>
                <c:pt idx="10" formatCode="_(* #,##0.00_);_(* \(#,##0.00\);_(* &quot;-&quot;??_);_(@_)">
                  <c:v>241428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F-42DD-BBE1-827BB88FC31F}"/>
            </c:ext>
          </c:extLst>
        </c:ser>
        <c:ser>
          <c:idx val="2"/>
          <c:order val="2"/>
          <c:tx>
            <c:strRef>
              <c:f>ก.ค.66!$E$3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ก.ค.66!$E$4:$E$14</c15:sqref>
                  </c15:fullRef>
                </c:ext>
              </c:extLst>
              <c:f>ก.ค.66!$E$4:$E$14</c:f>
              <c:numCache>
                <c:formatCode>#,##0.00</c:formatCode>
                <c:ptCount val="11"/>
                <c:pt idx="0" formatCode="_(* #,##0.00_);_(* \(#,##0.00\);_(* &quot;-&quot;??_);_(@_)">
                  <c:v>231616.49</c:v>
                </c:pt>
                <c:pt idx="1">
                  <c:v>275509.25</c:v>
                </c:pt>
                <c:pt idx="2" formatCode="_(* #,##0.00_);_(* \(#,##0.00\);_(* &quot;-&quot;??_);_(@_)">
                  <c:v>124108.25</c:v>
                </c:pt>
                <c:pt idx="3" formatCode="_(* #,##0.00_);_(* \(#,##0.00\);_(* &quot;-&quot;??_);_(@_)">
                  <c:v>77600.53</c:v>
                </c:pt>
                <c:pt idx="4">
                  <c:v>197184.45</c:v>
                </c:pt>
                <c:pt idx="5" formatCode="_(* #,##0.00_);_(* \(#,##0.00\);_(* &quot;-&quot;??_);_(@_)">
                  <c:v>136164.94</c:v>
                </c:pt>
                <c:pt idx="6" formatCode="_(* #,##0.00_);_(* \(#,##0.00\);_(* &quot;-&quot;??_);_(@_)">
                  <c:v>104750.93</c:v>
                </c:pt>
                <c:pt idx="7" formatCode="_(* #,##0.00_);_(* \(#,##0.00\);_(* &quot;-&quot;??_);_(@_)">
                  <c:v>258445.25</c:v>
                </c:pt>
                <c:pt idx="8" formatCode="_(* #,##0.00_);_(* \(#,##0.00\);_(* &quot;-&quot;??_);_(@_)">
                  <c:v>192845.27</c:v>
                </c:pt>
                <c:pt idx="9">
                  <c:v>738116.01</c:v>
                </c:pt>
                <c:pt idx="10" formatCode="_(* #,##0.00_);_(* \(#,##0.00\);_(* &quot;-&quot;??_);_(@_)">
                  <c:v>82535.78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BF-42DD-BBE1-827BB88FC31F}"/>
            </c:ext>
          </c:extLst>
        </c:ser>
        <c:ser>
          <c:idx val="3"/>
          <c:order val="3"/>
          <c:tx>
            <c:strRef>
              <c:f>ก.ค.66!$F$3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ก.ค.66!$F$4:$F$15</c15:sqref>
                  </c15:fullRef>
                </c:ext>
              </c:extLst>
              <c:f>ก.ค.66!$F$4:$F$14</c:f>
              <c:numCache>
                <c:formatCode>#,##0.00</c:formatCode>
                <c:ptCount val="11"/>
                <c:pt idx="0" formatCode="_(* #,##0.00_);_(* \(#,##0.00\);_(* &quot;-&quot;??_);_(@_)">
                  <c:v>870527.96</c:v>
                </c:pt>
                <c:pt idx="1">
                  <c:v>693789.15</c:v>
                </c:pt>
                <c:pt idx="2" formatCode="_(* #,##0.00_);_(* \(#,##0.00\);_(* &quot;-&quot;??_);_(@_)">
                  <c:v>914798.68</c:v>
                </c:pt>
                <c:pt idx="3" formatCode="_(* #,##0.00_);_(* \(#,##0.00\);_(* &quot;-&quot;??_);_(@_)">
                  <c:v>346178.7</c:v>
                </c:pt>
                <c:pt idx="4">
                  <c:v>922088.55</c:v>
                </c:pt>
                <c:pt idx="5" formatCode="_(* #,##0.00_);_(* \(#,##0.00\);_(* &quot;-&quot;??_);_(@_)">
                  <c:v>1150170.1000000001</c:v>
                </c:pt>
                <c:pt idx="6" formatCode="_(* #,##0.00_);_(* \(#,##0.00\);_(* &quot;-&quot;??_);_(@_)">
                  <c:v>727990.9</c:v>
                </c:pt>
                <c:pt idx="7" formatCode="_(* #,##0.00_);_(* \(#,##0.00\);_(* &quot;-&quot;??_);_(@_)">
                  <c:v>414458.91</c:v>
                </c:pt>
                <c:pt idx="8" formatCode="_(* #,##0.00_);_(* \(#,##0.00\);_(* &quot;-&quot;??_);_(@_)">
                  <c:v>314854.05</c:v>
                </c:pt>
                <c:pt idx="9">
                  <c:v>1960240.54</c:v>
                </c:pt>
                <c:pt idx="10" formatCode="_(* #,##0.00_);_(* \(#,##0.00\);_(* &quot;-&quot;??_);_(@_)">
                  <c:v>224550.81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BF-42DD-BBE1-827BB88FC31F}"/>
            </c:ext>
          </c:extLst>
        </c:ser>
        <c:ser>
          <c:idx val="4"/>
          <c:order val="4"/>
          <c:tx>
            <c:strRef>
              <c:f>ก.ค.66!$G$3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ก.ค.66!$G$4:$G$15</c15:sqref>
                  </c15:fullRef>
                </c:ext>
              </c:extLst>
              <c:f>ก.ค.66!$G$4:$G$14</c:f>
              <c:numCache>
                <c:formatCode>#,##0.00</c:formatCode>
                <c:ptCount val="11"/>
                <c:pt idx="0" formatCode="_(* #,##0.00_);_(* \(#,##0.00\);_(* &quot;-&quot;??_);_(@_)">
                  <c:v>870527.96</c:v>
                </c:pt>
                <c:pt idx="1">
                  <c:v>691739.15</c:v>
                </c:pt>
                <c:pt idx="2" formatCode="_(* #,##0.00_);_(* \(#,##0.00\);_(* &quot;-&quot;??_);_(@_)">
                  <c:v>914798.68</c:v>
                </c:pt>
                <c:pt idx="3" formatCode="_(* #,##0.00_);_(* \(#,##0.00\);_(* &quot;-&quot;??_);_(@_)">
                  <c:v>341228.7</c:v>
                </c:pt>
                <c:pt idx="4">
                  <c:v>920128.55</c:v>
                </c:pt>
                <c:pt idx="5" formatCode="_(* #,##0.00_);_(* \(#,##0.00\);_(* &quot;-&quot;??_);_(@_)">
                  <c:v>1148179.1000000001</c:v>
                </c:pt>
                <c:pt idx="6" formatCode="_(* #,##0.00_);_(* \(#,##0.00\);_(* &quot;-&quot;??_);_(@_)">
                  <c:v>726710.9</c:v>
                </c:pt>
                <c:pt idx="7" formatCode="_(* #,##0.00_);_(* \(#,##0.00\);_(* &quot;-&quot;??_);_(@_)">
                  <c:v>411887.91</c:v>
                </c:pt>
                <c:pt idx="8" formatCode="_(* #,##0.00_);_(* \(#,##0.00\);_(* &quot;-&quot;??_);_(@_)">
                  <c:v>311079.55</c:v>
                </c:pt>
                <c:pt idx="9">
                  <c:v>1958529.54</c:v>
                </c:pt>
                <c:pt idx="10" formatCode="_(* #,##0.00_);_(* \(#,##0.00\);_(* &quot;-&quot;??_);_(@_)">
                  <c:v>220197.81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BF-42DD-BBE1-827BB88FC31F}"/>
            </c:ext>
          </c:extLst>
        </c:ser>
        <c:ser>
          <c:idx val="5"/>
          <c:order val="5"/>
          <c:tx>
            <c:strRef>
              <c:f>ก.ค.66!$H$3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ก.ค.66!$H$4:$H$15</c15:sqref>
                  </c15:fullRef>
                </c:ext>
              </c:extLst>
              <c:f>ก.ค.66!$H$4:$H$14</c:f>
              <c:numCache>
                <c:formatCode>#,##0.00</c:formatCode>
                <c:ptCount val="11"/>
                <c:pt idx="1">
                  <c:v>2050</c:v>
                </c:pt>
                <c:pt idx="2" formatCode="_(* #,##0.00_);_(* \(#,##0.00\);_(* &quot;-&quot;??_);_(@_)">
                  <c:v>0</c:v>
                </c:pt>
                <c:pt idx="3" formatCode="_(* #,##0.00_);_(* \(#,##0.00\);_(* &quot;-&quot;??_);_(@_)">
                  <c:v>4950</c:v>
                </c:pt>
                <c:pt idx="4">
                  <c:v>1960</c:v>
                </c:pt>
                <c:pt idx="5" formatCode="_(* #,##0.00_);_(* \(#,##0.00\);_(* &quot;-&quot;??_);_(@_)">
                  <c:v>1991</c:v>
                </c:pt>
                <c:pt idx="6" formatCode="_(* #,##0.00_);_(* \(#,##0.00\);_(* &quot;-&quot;??_);_(@_)">
                  <c:v>1280</c:v>
                </c:pt>
                <c:pt idx="7" formatCode="_(* #,##0.00_);_(* \(#,##0.00\);_(* &quot;-&quot;??_);_(@_)">
                  <c:v>364</c:v>
                </c:pt>
                <c:pt idx="8" formatCode="_(* #,##0.00_);_(* \(#,##0.00\);_(* &quot;-&quot;??_);_(@_)">
                  <c:v>3574.5</c:v>
                </c:pt>
                <c:pt idx="9">
                  <c:v>1711</c:v>
                </c:pt>
                <c:pt idx="10" formatCode="_(* #,##0.00_);_(* \(#,##0.00\);_(* &quot;-&quot;??_);_(@_)">
                  <c:v>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BF-42DD-BBE1-827BB88FC31F}"/>
            </c:ext>
          </c:extLst>
        </c:ser>
        <c:ser>
          <c:idx val="6"/>
          <c:order val="6"/>
          <c:tx>
            <c:strRef>
              <c:f>ก.ค.66!$I$3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ก.ค.66!$I$4:$I$14</c15:sqref>
                  </c15:fullRef>
                </c:ext>
              </c:extLst>
              <c:f>ก.ค.66!$I$4:$I$14</c:f>
              <c:numCache>
                <c:formatCode>_(* #,##0.00_);_(* \(#,##0.00\);_(* "-"??_);_(@_)</c:formatCode>
                <c:ptCount val="11"/>
                <c:pt idx="4">
                  <c:v>0</c:v>
                </c:pt>
                <c:pt idx="5">
                  <c:v>290</c:v>
                </c:pt>
                <c:pt idx="8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BF-42DD-BBE1-827BB88FC3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1019456"/>
        <c:axId val="261020016"/>
      </c:barChart>
      <c:catAx>
        <c:axId val="26101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020016"/>
        <c:crosses val="autoZero"/>
        <c:auto val="1"/>
        <c:lblAlgn val="ctr"/>
        <c:lblOffset val="100"/>
        <c:noMultiLvlLbl val="0"/>
      </c:catAx>
      <c:valAx>
        <c:axId val="261020016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019456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ส.ค.66!$C$3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ส.ค.66!$C$4:$C$14</c15:sqref>
                  </c15:fullRef>
                </c:ext>
              </c:extLst>
              <c:f>ส.ค.66!$C$4:$C$14</c:f>
              <c:numCache>
                <c:formatCode>_(* #,##0.00_);_(* \(#,##0.00\);_(* "-"??_);_(@_)</c:formatCode>
                <c:ptCount val="11"/>
                <c:pt idx="0">
                  <c:v>1316712.8700000001</c:v>
                </c:pt>
                <c:pt idx="1">
                  <c:v>693789.15</c:v>
                </c:pt>
                <c:pt idx="2">
                  <c:v>914798.68</c:v>
                </c:pt>
                <c:pt idx="3">
                  <c:v>346178.7</c:v>
                </c:pt>
                <c:pt idx="4">
                  <c:v>920128.55</c:v>
                </c:pt>
                <c:pt idx="5">
                  <c:v>1148179.1000000001</c:v>
                </c:pt>
                <c:pt idx="6">
                  <c:v>727990.9</c:v>
                </c:pt>
                <c:pt idx="7">
                  <c:v>414458.91</c:v>
                </c:pt>
                <c:pt idx="8">
                  <c:v>314854.05</c:v>
                </c:pt>
                <c:pt idx="9" formatCode="#,##0.00">
                  <c:v>1977940.54</c:v>
                </c:pt>
                <c:pt idx="10">
                  <c:v>224550.81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4-472A-95BE-14976DBF5674}"/>
            </c:ext>
          </c:extLst>
        </c:ser>
        <c:ser>
          <c:idx val="1"/>
          <c:order val="1"/>
          <c:tx>
            <c:strRef>
              <c:f>ส.ค.66!$D$3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ส.ค.66!$D$4:$D$14</c15:sqref>
                  </c15:fullRef>
                </c:ext>
              </c:extLst>
              <c:f>ส.ค.66!$D$4:$D$14</c:f>
              <c:numCache>
                <c:formatCode>_(* #,##0.00_);_(* \(#,##0.00\);_(* "-"??_);_(@_)</c:formatCode>
                <c:ptCount val="11"/>
                <c:pt idx="0">
                  <c:v>90523.74</c:v>
                </c:pt>
                <c:pt idx="1">
                  <c:v>134500.21</c:v>
                </c:pt>
                <c:pt idx="2">
                  <c:v>508890.18</c:v>
                </c:pt>
                <c:pt idx="3">
                  <c:v>1057804.3700000001</c:v>
                </c:pt>
                <c:pt idx="4">
                  <c:v>462890.69</c:v>
                </c:pt>
                <c:pt idx="5">
                  <c:v>393303.36</c:v>
                </c:pt>
                <c:pt idx="6">
                  <c:v>574921.34</c:v>
                </c:pt>
                <c:pt idx="7">
                  <c:v>535641.38</c:v>
                </c:pt>
                <c:pt idx="8">
                  <c:v>82131.67</c:v>
                </c:pt>
                <c:pt idx="9">
                  <c:v>1628799.74</c:v>
                </c:pt>
                <c:pt idx="10">
                  <c:v>215981.73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4-472A-95BE-14976DBF5674}"/>
            </c:ext>
          </c:extLst>
        </c:ser>
        <c:ser>
          <c:idx val="2"/>
          <c:order val="2"/>
          <c:tx>
            <c:strRef>
              <c:f>ส.ค.66!$E$3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ส.ค.66!$E$4:$E$14</c15:sqref>
                  </c15:fullRef>
                </c:ext>
              </c:extLst>
              <c:f>ส.ค.66!$E$4:$E$14</c:f>
              <c:numCache>
                <c:formatCode>_(* #,##0.00_);_(* \(#,##0.00\);_(* "-"??_);_(@_)</c:formatCode>
                <c:ptCount val="11"/>
                <c:pt idx="0">
                  <c:v>259393.17</c:v>
                </c:pt>
                <c:pt idx="1">
                  <c:v>536250.82999999996</c:v>
                </c:pt>
                <c:pt idx="2">
                  <c:v>680808.1</c:v>
                </c:pt>
                <c:pt idx="3">
                  <c:v>364991.24</c:v>
                </c:pt>
                <c:pt idx="4">
                  <c:v>253553.59</c:v>
                </c:pt>
                <c:pt idx="5">
                  <c:v>125349.78</c:v>
                </c:pt>
                <c:pt idx="6">
                  <c:v>391816.87</c:v>
                </c:pt>
                <c:pt idx="7">
                  <c:v>176763.83</c:v>
                </c:pt>
                <c:pt idx="8">
                  <c:v>150016.85</c:v>
                </c:pt>
                <c:pt idx="9" formatCode="#,##0.00">
                  <c:v>173160.74</c:v>
                </c:pt>
                <c:pt idx="10">
                  <c:v>159020.85999999999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4-472A-95BE-14976DBF5674}"/>
            </c:ext>
          </c:extLst>
        </c:ser>
        <c:ser>
          <c:idx val="3"/>
          <c:order val="3"/>
          <c:tx>
            <c:strRef>
              <c:f>ส.ค.66!$F$3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ส.ค.66!$F$4:$F$15</c15:sqref>
                  </c15:fullRef>
                </c:ext>
              </c:extLst>
              <c:f>ส.ค.66!$F$4:$F$14</c:f>
              <c:numCache>
                <c:formatCode>_(* #,##0.00_);_(* \(#,##0.00\);_(* "-"??_);_(@_)</c:formatCode>
                <c:ptCount val="11"/>
                <c:pt idx="0">
                  <c:v>916354.4</c:v>
                </c:pt>
                <c:pt idx="1">
                  <c:v>292038.53000000003</c:v>
                </c:pt>
                <c:pt idx="2">
                  <c:v>742880.76</c:v>
                </c:pt>
                <c:pt idx="3">
                  <c:v>1038991.83</c:v>
                </c:pt>
                <c:pt idx="4">
                  <c:v>717166.96</c:v>
                </c:pt>
                <c:pt idx="5">
                  <c:v>1421871.68</c:v>
                </c:pt>
                <c:pt idx="6">
                  <c:v>911095.37</c:v>
                </c:pt>
                <c:pt idx="7">
                  <c:v>773336.46</c:v>
                </c:pt>
                <c:pt idx="8">
                  <c:v>246968.87</c:v>
                </c:pt>
                <c:pt idx="9" formatCode="#,##0.00">
                  <c:v>1967659.54</c:v>
                </c:pt>
                <c:pt idx="10">
                  <c:v>281511.67999999999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4-472A-95BE-14976DBF5674}"/>
            </c:ext>
          </c:extLst>
        </c:ser>
        <c:ser>
          <c:idx val="4"/>
          <c:order val="4"/>
          <c:tx>
            <c:strRef>
              <c:f>ส.ค.66!$G$3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ส.ค.66!$G$4:$G$15</c15:sqref>
                  </c15:fullRef>
                </c:ext>
              </c:extLst>
              <c:f>ส.ค.66!$G$4:$G$14</c:f>
              <c:numCache>
                <c:formatCode>_(* #,##0.00_);_(* \(#,##0.00\);_(* "-"??_);_(@_)</c:formatCode>
                <c:ptCount val="11"/>
                <c:pt idx="0">
                  <c:v>916354.4</c:v>
                </c:pt>
                <c:pt idx="1">
                  <c:v>289788.53000000003</c:v>
                </c:pt>
                <c:pt idx="2">
                  <c:v>742880.76</c:v>
                </c:pt>
                <c:pt idx="3">
                  <c:v>1036321.83</c:v>
                </c:pt>
                <c:pt idx="4">
                  <c:v>1131425.6499999999</c:v>
                </c:pt>
                <c:pt idx="5">
                  <c:v>1419440.68</c:v>
                </c:pt>
                <c:pt idx="6">
                  <c:v>909522.37</c:v>
                </c:pt>
                <c:pt idx="7">
                  <c:v>780961.46</c:v>
                </c:pt>
                <c:pt idx="8">
                  <c:v>243094.37</c:v>
                </c:pt>
                <c:pt idx="9" formatCode="#,##0.00">
                  <c:v>1965188.54</c:v>
                </c:pt>
                <c:pt idx="10">
                  <c:v>276958.68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4-472A-95BE-14976DBF5674}"/>
            </c:ext>
          </c:extLst>
        </c:ser>
        <c:ser>
          <c:idx val="5"/>
          <c:order val="5"/>
          <c:tx>
            <c:strRef>
              <c:f>ส.ค.66!$H$3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ส.ค.66!$H$4:$H$15</c15:sqref>
                  </c15:fullRef>
                </c:ext>
              </c:extLst>
              <c:f>ส.ค.66!$H$4:$H$14</c:f>
              <c:numCache>
                <c:formatCode>_(* #,##0.00_);_(* \(#,##0.00\);_(* "-"??_);_(@_)</c:formatCode>
                <c:ptCount val="11"/>
                <c:pt idx="1">
                  <c:v>2250</c:v>
                </c:pt>
                <c:pt idx="2">
                  <c:v>2000</c:v>
                </c:pt>
                <c:pt idx="3">
                  <c:v>2670</c:v>
                </c:pt>
                <c:pt idx="4">
                  <c:v>700</c:v>
                </c:pt>
                <c:pt idx="5">
                  <c:v>2431</c:v>
                </c:pt>
                <c:pt idx="6">
                  <c:v>1573</c:v>
                </c:pt>
                <c:pt idx="7">
                  <c:v>364</c:v>
                </c:pt>
                <c:pt idx="8">
                  <c:v>3574.5</c:v>
                </c:pt>
                <c:pt idx="9" formatCode="#,##0.00">
                  <c:v>2471</c:v>
                </c:pt>
                <c:pt idx="10">
                  <c:v>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24-472A-95BE-14976DBF5674}"/>
            </c:ext>
          </c:extLst>
        </c:ser>
        <c:ser>
          <c:idx val="6"/>
          <c:order val="6"/>
          <c:tx>
            <c:strRef>
              <c:f>ส.ค.66!$I$3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ส.ค.66!$I$4:$I$14</c15:sqref>
                  </c15:fullRef>
                </c:ext>
              </c:extLst>
              <c:f>ส.ค.66!$I$4:$I$14</c:f>
              <c:numCache>
                <c:formatCode>_(* #,##0.00_);_(* \(#,##0.00\);_(* "-"??_);_(@_)</c:formatCode>
                <c:ptCount val="11"/>
                <c:pt idx="4">
                  <c:v>0</c:v>
                </c:pt>
                <c:pt idx="5">
                  <c:v>440</c:v>
                </c:pt>
                <c:pt idx="8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24-472A-95BE-14976DBF56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168384"/>
        <c:axId val="214168944"/>
      </c:barChart>
      <c:catAx>
        <c:axId val="21416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68944"/>
        <c:crosses val="autoZero"/>
        <c:auto val="1"/>
        <c:lblAlgn val="ctr"/>
        <c:lblOffset val="100"/>
        <c:noMultiLvlLbl val="0"/>
      </c:catAx>
      <c:valAx>
        <c:axId val="21416894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6838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ก.ย.65!$C$3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ก.ย.65!$C$4:$C$14</c15:sqref>
                  </c15:fullRef>
                </c:ext>
              </c:extLst>
              <c:f>ก.ย.65!$C$4:$C$14</c:f>
              <c:numCache>
                <c:formatCode>#,##0.00</c:formatCode>
                <c:ptCount val="11"/>
                <c:pt idx="0" formatCode="_(* #,##0.00_);_(* \(#,##0.00\);_(* &quot;-&quot;??_);_(@_)">
                  <c:v>966081.13</c:v>
                </c:pt>
                <c:pt idx="1">
                  <c:v>848984.27</c:v>
                </c:pt>
                <c:pt idx="2" formatCode="_(* #,##0.00_);_(* \(#,##0.00\);_(* &quot;-&quot;??_);_(@_)">
                  <c:v>519922.79</c:v>
                </c:pt>
                <c:pt idx="3" formatCode="_(* #,##0.00_);_(* \(#,##0.00\);_(* &quot;-&quot;??_);_(@_)">
                  <c:v>556885.55000000005</c:v>
                </c:pt>
                <c:pt idx="4" formatCode="_(* #,##0.00_);_(* \(#,##0.00\);_(* &quot;-&quot;??_);_(@_)">
                  <c:v>732829.34</c:v>
                </c:pt>
                <c:pt idx="5" formatCode="_(* #,##0.00_);_(* \(#,##0.00\);_(* &quot;-&quot;??_);_(@_)">
                  <c:v>1112081.8799999999</c:v>
                </c:pt>
                <c:pt idx="6" formatCode="_(* #,##0.00_);_(* \(#,##0.00\);_(* &quot;-&quot;??_);_(@_)">
                  <c:v>729887.39</c:v>
                </c:pt>
                <c:pt idx="7" formatCode="_(* #,##0.00_);_(* \(#,##0.00\);_(* &quot;-&quot;??_);_(@_)">
                  <c:v>564318.87</c:v>
                </c:pt>
                <c:pt idx="8" formatCode="_(* #,##0.00_);_(* \(#,##0.00\);_(* &quot;-&quot;??_);_(@_)">
                  <c:v>301156.09000000003</c:v>
                </c:pt>
                <c:pt idx="9">
                  <c:v>1386567.4</c:v>
                </c:pt>
                <c:pt idx="10" formatCode="_(* #,##0.00_);_(* \(#,##0.00\);_(* &quot;-&quot;??_);_(@_)">
                  <c:v>246116.89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E-4491-B23F-F73A7CBCE42F}"/>
            </c:ext>
          </c:extLst>
        </c:ser>
        <c:ser>
          <c:idx val="1"/>
          <c:order val="1"/>
          <c:tx>
            <c:strRef>
              <c:f>ก.ย.65!$D$3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ก.ย.65!$D$4:$D$14</c15:sqref>
                  </c15:fullRef>
                </c:ext>
              </c:extLst>
              <c:f>ก.ย.65!$D$4:$D$14</c:f>
              <c:numCache>
                <c:formatCode>#,##0.00</c:formatCode>
                <c:ptCount val="11"/>
                <c:pt idx="0" formatCode="_(* #,##0.00_);_(* \(#,##0.00\);_(* &quot;-&quot;??_);_(@_)">
                  <c:v>351437.45</c:v>
                </c:pt>
                <c:pt idx="1">
                  <c:v>451264.71</c:v>
                </c:pt>
                <c:pt idx="2" formatCode="_(* #,##0.00_);_(* \(#,##0.00\);_(* &quot;-&quot;??_);_(@_)">
                  <c:v>29632.799999999999</c:v>
                </c:pt>
                <c:pt idx="3" formatCode="_(* #,##0.00_);_(* \(#,##0.00\);_(* &quot;-&quot;??_);_(@_)">
                  <c:v>25700</c:v>
                </c:pt>
                <c:pt idx="4" formatCode="_(* #,##0.00_);_(* \(#,##0.00\);_(* &quot;-&quot;??_);_(@_)">
                  <c:v>35130.400000000001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25193.849999999977</c:v>
                </c:pt>
                <c:pt idx="7" formatCode="_(* #,##0.00_);_(* \(#,##0.00\);_(* &quot;-&quot;??_);_(@_)">
                  <c:v>4475.66</c:v>
                </c:pt>
                <c:pt idx="8" formatCode="_(* #,##0.00_);_(* \(#,##0.00\);_(* &quot;-&quot;??_);_(@_)">
                  <c:v>4129.6499999999996</c:v>
                </c:pt>
                <c:pt idx="9">
                  <c:v>2116.9</c:v>
                </c:pt>
                <c:pt idx="10" formatCode="_(* #,##0.00_);_(* \(#,##0.00\);_(* &quot;-&quot;??_);_(@_)">
                  <c:v>28161.32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E-4491-B23F-F73A7CBCE42F}"/>
            </c:ext>
          </c:extLst>
        </c:ser>
        <c:ser>
          <c:idx val="2"/>
          <c:order val="2"/>
          <c:tx>
            <c:strRef>
              <c:f>ก.ย.65!$E$3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ก.ย.65!$E$4:$E$14</c15:sqref>
                  </c15:fullRef>
                </c:ext>
              </c:extLst>
              <c:f>ก.ย.65!$E$4:$E$14</c:f>
              <c:numCache>
                <c:formatCode>#,##0.00</c:formatCode>
                <c:ptCount val="11"/>
                <c:pt idx="0" formatCode="_(* #,##0.00_);_(* \(#,##0.00\);_(* &quot;-&quot;??_);_(@_)">
                  <c:v>172000.62</c:v>
                </c:pt>
                <c:pt idx="1">
                  <c:v>494739.69</c:v>
                </c:pt>
                <c:pt idx="2" formatCode="_(* #,##0.00_);_(* \(#,##0.00\);_(* &quot;-&quot;??_);_(@_)">
                  <c:v>173161.42</c:v>
                </c:pt>
                <c:pt idx="3" formatCode="_(* #,##0.00_);_(* \(#,##0.00\);_(* &quot;-&quot;??_);_(@_)">
                  <c:v>187306.54</c:v>
                </c:pt>
                <c:pt idx="4" formatCode="_(* #,##0.00_);_(* \(#,##0.00\);_(* &quot;-&quot;??_);_(@_)">
                  <c:v>524130.04</c:v>
                </c:pt>
                <c:pt idx="5" formatCode="_(* #,##0.00_);_(* \(#,##0.00\);_(* &quot;-&quot;??_);_(@_)">
                  <c:v>125015</c:v>
                </c:pt>
                <c:pt idx="6" formatCode="_(* #,##0.00_);_(* \(#,##0.00\);_(* &quot;-&quot;??_);_(@_)">
                  <c:v>185790.42</c:v>
                </c:pt>
                <c:pt idx="7">
                  <c:v>98460</c:v>
                </c:pt>
                <c:pt idx="8" formatCode="_(* #,##0.00_);_(* \(#,##0.00\);_(* &quot;-&quot;??_);_(@_)">
                  <c:v>189416.97</c:v>
                </c:pt>
                <c:pt idx="9">
                  <c:v>143167.51</c:v>
                </c:pt>
                <c:pt idx="10">
                  <c:v>161419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E-4491-B23F-F73A7CBCE42F}"/>
            </c:ext>
          </c:extLst>
        </c:ser>
        <c:ser>
          <c:idx val="3"/>
          <c:order val="3"/>
          <c:tx>
            <c:strRef>
              <c:f>ก.ย.65!$F$3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ก.ย.65!$F$4:$F$15</c15:sqref>
                  </c15:fullRef>
                </c:ext>
              </c:extLst>
              <c:f>ก.ย.65!$F$4:$F$14</c:f>
              <c:numCache>
                <c:formatCode>#,##0.00</c:formatCode>
                <c:ptCount val="11"/>
                <c:pt idx="0">
                  <c:v>995651.91</c:v>
                </c:pt>
                <c:pt idx="1">
                  <c:v>805509.29</c:v>
                </c:pt>
                <c:pt idx="2" formatCode="_(* #,##0.00_);_(* \(#,##0.00\);_(* &quot;-&quot;??_);_(@_)">
                  <c:v>376394.17</c:v>
                </c:pt>
                <c:pt idx="3" formatCode="_(* #,##0.00_);_(* \(#,##0.00\);_(* &quot;-&quot;??_);_(@_)">
                  <c:v>395279.01</c:v>
                </c:pt>
                <c:pt idx="4" formatCode="_(* #,##0.00_);_(* \(#,##0.00\);_(* &quot;-&quot;??_);_(@_)">
                  <c:v>240249.7</c:v>
                </c:pt>
                <c:pt idx="5" formatCode="_(* #,##0.00_);_(* \(#,##0.00\);_(* &quot;-&quot;??_);_(@_)">
                  <c:v>988907.88</c:v>
                </c:pt>
                <c:pt idx="6" formatCode="_(* #,##0.00_);_(* \(#,##0.00\);_(* &quot;-&quot;??_);_(@_)">
                  <c:v>569290.81999999995</c:v>
                </c:pt>
                <c:pt idx="7" formatCode="_(* #,##0.00_);_(* \(#,##0.00\);_(* &quot;-&quot;??_);_(@_)">
                  <c:v>470334.53</c:v>
                </c:pt>
                <c:pt idx="8" formatCode="_(* #,##0.00_);_(* \(#,##0.00\);_(* &quot;-&quot;??_);_(@_)">
                  <c:v>115868.77</c:v>
                </c:pt>
                <c:pt idx="9">
                  <c:v>1245596.79</c:v>
                </c:pt>
                <c:pt idx="10" formatCode="_(* #,##0.00_);_(* \(#,##0.00\);_(* &quot;-&quot;??_);_(@_)">
                  <c:v>112859.21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E-4491-B23F-F73A7CBCE42F}"/>
            </c:ext>
          </c:extLst>
        </c:ser>
        <c:ser>
          <c:idx val="4"/>
          <c:order val="4"/>
          <c:tx>
            <c:strRef>
              <c:f>ก.ย.65!$G$3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ก.ย.65!$G$4:$G$15</c15:sqref>
                  </c15:fullRef>
                </c:ext>
              </c:extLst>
              <c:f>ก.ย.65!$G$4:$G$14</c:f>
              <c:numCache>
                <c:formatCode>#,##0.00</c:formatCode>
                <c:ptCount val="11"/>
                <c:pt idx="0" formatCode="_(* #,##0.00_);_(* \(#,##0.00\);_(* &quot;-&quot;??_);_(@_)">
                  <c:v>995651.91</c:v>
                </c:pt>
                <c:pt idx="1">
                  <c:v>804405.29</c:v>
                </c:pt>
                <c:pt idx="2" formatCode="_(* #,##0.00_);_(* \(#,##0.00\);_(* &quot;-&quot;??_);_(@_)">
                  <c:v>373349.99</c:v>
                </c:pt>
                <c:pt idx="3" formatCode="_(* #,##0.00_);_(* \(#,##0.00\);_(* &quot;-&quot;??_);_(@_)">
                  <c:v>395279.01</c:v>
                </c:pt>
                <c:pt idx="4" formatCode="_(* #,##0.00_);_(* \(#,##0.00\);_(* &quot;-&quot;??_);_(@_)">
                  <c:v>240249.7</c:v>
                </c:pt>
                <c:pt idx="5" formatCode="_(* #,##0.00_);_(* \(#,##0.00\);_(* &quot;-&quot;??_);_(@_)">
                  <c:v>987066.88</c:v>
                </c:pt>
                <c:pt idx="6" formatCode="_(* #,##0.00_);_(* \(#,##0.00\);_(* &quot;-&quot;??_);_(@_)">
                  <c:v>564354.81999999995</c:v>
                </c:pt>
                <c:pt idx="7" formatCode="_(* #,##0.00_);_(* \(#,##0.00\);_(* &quot;-&quot;??_);_(@_)">
                  <c:v>472175.53</c:v>
                </c:pt>
                <c:pt idx="8" formatCode="_(* #,##0.00_);_(* \(#,##0.00\);_(* &quot;-&quot;??_);_(@_)">
                  <c:v>115868.77</c:v>
                </c:pt>
                <c:pt idx="9">
                  <c:v>1243302.79</c:v>
                </c:pt>
                <c:pt idx="10" formatCode="_(* #,##0.00_);_(* \(#,##0.00\);_(* &quot;-&quot;??_);_(@_)">
                  <c:v>108867.82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E-4491-B23F-F73A7CBCE42F}"/>
            </c:ext>
          </c:extLst>
        </c:ser>
        <c:ser>
          <c:idx val="5"/>
          <c:order val="5"/>
          <c:tx>
            <c:strRef>
              <c:f>ก.ย.65!$H$3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ก.ย.65!$H$4:$H$15</c15:sqref>
                  </c15:fullRef>
                </c:ext>
              </c:extLst>
              <c:f>ก.ย.65!$H$4:$H$14</c:f>
              <c:numCache>
                <c:formatCode>#,##0.00</c:formatCode>
                <c:ptCount val="11"/>
                <c:pt idx="1">
                  <c:v>1104</c:v>
                </c:pt>
                <c:pt idx="2" formatCode="_(* #,##0.00_);_(* \(#,##0.00\);_(* &quot;-&quot;??_);_(@_)">
                  <c:v>4130</c:v>
                </c:pt>
                <c:pt idx="3" formatCode="_(* #,##0.00_);_(* \(#,##0.00\);_(* &quot;-&quot;??_);_(@_)">
                  <c:v>0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1841</c:v>
                </c:pt>
                <c:pt idx="6" formatCode="_(* #,##0.00_);_(* \(#,##0.00\);_(* &quot;-&quot;??_);_(@_)">
                  <c:v>4936</c:v>
                </c:pt>
                <c:pt idx="7" formatCode="_(* #,##0.00_);_(* \(#,##0.00\);_(* &quot;-&quot;??_);_(@_)">
                  <c:v>1841</c:v>
                </c:pt>
                <c:pt idx="8" formatCode="_(* #,##0.00_);_(* \(#,##0.00\);_(* &quot;-&quot;??_);_(@_)">
                  <c:v>0</c:v>
                </c:pt>
                <c:pt idx="9">
                  <c:v>2294</c:v>
                </c:pt>
                <c:pt idx="10" formatCode="_(* #,##0.00_);_(* \(#,##0.00\);_(* &quot;-&quot;??_);_(@_)">
                  <c:v>3991.39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E-4491-B23F-F73A7CBCE42F}"/>
            </c:ext>
          </c:extLst>
        </c:ser>
        <c:ser>
          <c:idx val="6"/>
          <c:order val="6"/>
          <c:tx>
            <c:strRef>
              <c:f>ก.ย.65!$I$3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ก.ย.65!$I$4:$I$14</c15:sqref>
                  </c15:fullRef>
                </c:ext>
              </c:extLst>
              <c:f>ก.ย.65!$I$4:$I$14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A62E-4491-B23F-F73A7CBCE4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3402224"/>
        <c:axId val="263402784"/>
      </c:barChart>
      <c:catAx>
        <c:axId val="2634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3402784"/>
        <c:crosses val="autoZero"/>
        <c:auto val="1"/>
        <c:lblAlgn val="ctr"/>
        <c:lblOffset val="100"/>
        <c:noMultiLvlLbl val="0"/>
      </c:catAx>
      <c:valAx>
        <c:axId val="26340278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340222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พฤศจิกายน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พ.ย.65!$C$3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พ.ย.65!$C$4:$C$14</c:f>
              <c:numCache>
                <c:formatCode>#,##0.00</c:formatCode>
                <c:ptCount val="11"/>
                <c:pt idx="0" formatCode="_(* #,##0.00_);_(* \(#,##0.00\);_(* &quot;-&quot;??_);_(@_)">
                  <c:v>990469.91</c:v>
                </c:pt>
                <c:pt idx="1">
                  <c:v>875659.56</c:v>
                </c:pt>
                <c:pt idx="2" formatCode="_(* #,##0.00_);_(* \(#,##0.00\);_(* &quot;-&quot;??_);_(@_)">
                  <c:v>331073.64</c:v>
                </c:pt>
                <c:pt idx="3" formatCode="_(* #,##0.00_);_(* \(#,##0.00\);_(* &quot;-&quot;??_);_(@_)">
                  <c:v>294745.78999999998</c:v>
                </c:pt>
                <c:pt idx="4" formatCode="_(* #,##0.00_);_(* \(#,##0.00\);_(* &quot;-&quot;??_);_(@_)">
                  <c:v>346307.3</c:v>
                </c:pt>
                <c:pt idx="5" formatCode="_(* #,##0.00_);_(* \(#,##0.00\);_(* &quot;-&quot;??_);_(@_)">
                  <c:v>983457.88</c:v>
                </c:pt>
                <c:pt idx="6" formatCode="_(* #,##0.00_);_(* \(#,##0.00\);_(* &quot;-&quot;??_);_(@_)">
                  <c:v>338238.46</c:v>
                </c:pt>
                <c:pt idx="7" formatCode="_(* #,##0.00_);_(* \(#,##0.00\);_(* &quot;-&quot;??_);_(@_)">
                  <c:v>237231.35</c:v>
                </c:pt>
                <c:pt idx="8" formatCode="_(* #,##0.00_);_(* \(#,##0.00\);_(* &quot;-&quot;??_);_(@_)">
                  <c:v>66583.48</c:v>
                </c:pt>
                <c:pt idx="9" formatCode="_(* #,##0.00_);_(* \(#,##0.00\);_(* &quot;-&quot;??_);_(@_)">
                  <c:v>1377191.8</c:v>
                </c:pt>
                <c:pt idx="10">
                  <c:v>113564.75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E-4967-82C6-77579F95B696}"/>
            </c:ext>
          </c:extLst>
        </c:ser>
        <c:ser>
          <c:idx val="1"/>
          <c:order val="1"/>
          <c:tx>
            <c:strRef>
              <c:f>พ.ย.65!$D$3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พ.ย.65!$D$4:$D$14</c:f>
              <c:numCache>
                <c:formatCode>_(* #,##0.00_);_(* \(#,##0.00\);_(* "-"??_);_(@_)</c:formatCode>
                <c:ptCount val="11"/>
                <c:pt idx="0">
                  <c:v>378528</c:v>
                </c:pt>
                <c:pt idx="1">
                  <c:v>262865</c:v>
                </c:pt>
                <c:pt idx="2">
                  <c:v>272280</c:v>
                </c:pt>
                <c:pt idx="3">
                  <c:v>348801.09</c:v>
                </c:pt>
                <c:pt idx="4">
                  <c:v>419824.27</c:v>
                </c:pt>
                <c:pt idx="5">
                  <c:v>0</c:v>
                </c:pt>
                <c:pt idx="6">
                  <c:v>306981.71000000002</c:v>
                </c:pt>
                <c:pt idx="7">
                  <c:v>253602</c:v>
                </c:pt>
                <c:pt idx="8">
                  <c:v>380495.81</c:v>
                </c:pt>
                <c:pt idx="9">
                  <c:v>265945</c:v>
                </c:pt>
                <c:pt idx="10" formatCode="#,##0.00">
                  <c:v>208890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E-4967-82C6-77579F95B696}"/>
            </c:ext>
          </c:extLst>
        </c:ser>
        <c:ser>
          <c:idx val="2"/>
          <c:order val="2"/>
          <c:tx>
            <c:strRef>
              <c:f>พ.ย.65!$E$3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พ.ย.65!$E$4:$E$14</c:f>
              <c:numCache>
                <c:formatCode>#,##0.00</c:formatCode>
                <c:ptCount val="11"/>
                <c:pt idx="0" formatCode="_(* #,##0.00_);_(* \(#,##0.00\);_(* &quot;-&quot;??_);_(@_)">
                  <c:v>177142.39999999999</c:v>
                </c:pt>
                <c:pt idx="1">
                  <c:v>604984.43999999994</c:v>
                </c:pt>
                <c:pt idx="2" formatCode="_(* #,##0.00_);_(* \(#,##0.00\);_(* &quot;-&quot;??_);_(@_)">
                  <c:v>100093.51</c:v>
                </c:pt>
                <c:pt idx="3" formatCode="_(* #,##0.00_);_(* \(#,##0.00\);_(* &quot;-&quot;??_);_(@_)">
                  <c:v>58525.56</c:v>
                </c:pt>
                <c:pt idx="4" formatCode="_(* #,##0.00_);_(* \(#,##0.00\);_(* &quot;-&quot;??_);_(@_)">
                  <c:v>185967.23</c:v>
                </c:pt>
                <c:pt idx="5" formatCode="_(* #,##0.00_);_(* \(#,##0.00\);_(* &quot;-&quot;??_);_(@_)">
                  <c:v>204151.39</c:v>
                </c:pt>
                <c:pt idx="6" formatCode="_(* #,##0.00_);_(* \(#,##0.00\);_(* &quot;-&quot;??_);_(@_)">
                  <c:v>104856</c:v>
                </c:pt>
                <c:pt idx="7" formatCode="_(* #,##0.00_);_(* \(#,##0.00\);_(* &quot;-&quot;??_);_(@_)">
                  <c:v>119211</c:v>
                </c:pt>
                <c:pt idx="8" formatCode="_(* #,##0.00_);_(* \(#,##0.00\);_(* &quot;-&quot;??_);_(@_)">
                  <c:v>114645.92</c:v>
                </c:pt>
                <c:pt idx="9" formatCode="_(* #,##0.00_);_(* \(#,##0.00\);_(* &quot;-&quot;??_);_(@_)">
                  <c:v>208036.16</c:v>
                </c:pt>
                <c:pt idx="10">
                  <c:v>178750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E-4967-82C6-77579F95B696}"/>
            </c:ext>
          </c:extLst>
        </c:ser>
        <c:ser>
          <c:idx val="3"/>
          <c:order val="3"/>
          <c:tx>
            <c:strRef>
              <c:f>พ.ย.65!$F$3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ต.ค.65!$F$4:$F$14</c:f>
              <c:numCache>
                <c:formatCode>#,##0.00</c:formatCode>
                <c:ptCount val="11"/>
                <c:pt idx="0" formatCode="_(* #,##0.00_);_(* \(#,##0.00\);_(* &quot;-&quot;??_);_(@_)">
                  <c:v>990469.91</c:v>
                </c:pt>
                <c:pt idx="1">
                  <c:v>875659.56</c:v>
                </c:pt>
                <c:pt idx="2" formatCode="_(* #,##0.00_);_(* \(#,##0.00\);_(* &quot;-&quot;??_);_(@_)">
                  <c:v>326943.64</c:v>
                </c:pt>
                <c:pt idx="3" formatCode="_(* #,##0.00_);_(* \(#,##0.00\);_(* &quot;-&quot;??_);_(@_)">
                  <c:v>440249.88</c:v>
                </c:pt>
                <c:pt idx="4" formatCode="_(* #,##0.00_);_(* \(#,##0.00\);_(* &quot;-&quot;??_);_(@_)">
                  <c:v>348197.3</c:v>
                </c:pt>
                <c:pt idx="5" formatCode="_(* #,##0.00_);_(* \(#,##0.00\);_(* &quot;-&quot;??_);_(@_)">
                  <c:v>983457.88</c:v>
                </c:pt>
                <c:pt idx="6" formatCode="0.00">
                  <c:v>338238.45999999996</c:v>
                </c:pt>
                <c:pt idx="7" formatCode="_(* #,##0.00_);_(* \(#,##0.00\);_(* &quot;-&quot;??_);_(@_)">
                  <c:v>192412.17</c:v>
                </c:pt>
                <c:pt idx="8" formatCode="_(* #,##0.00_);_(* \(#,##0.00\);_(* &quot;-&quot;??_);_(@_)">
                  <c:v>66583.48</c:v>
                </c:pt>
                <c:pt idx="9">
                  <c:v>1377191.8</c:v>
                </c:pt>
                <c:pt idx="10">
                  <c:v>113564.75000000003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DE-4967-82C6-77579F95B696}"/>
            </c:ext>
          </c:extLst>
        </c:ser>
        <c:ser>
          <c:idx val="4"/>
          <c:order val="4"/>
          <c:tx>
            <c:strRef>
              <c:f>พ.ย.65!$G$3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พ.ย.65!$G$4:$G$14</c:f>
              <c:numCache>
                <c:formatCode>#,##0.00</c:formatCode>
                <c:ptCount val="11"/>
                <c:pt idx="0" formatCode="_(* #,##0.00_);_(* \(#,##0.00\);_(* &quot;-&quot;??_);_(@_)">
                  <c:v>914569.15</c:v>
                </c:pt>
                <c:pt idx="1">
                  <c:v>531936.12</c:v>
                </c:pt>
                <c:pt idx="2" formatCode="_(* #,##0.00_);_(* \(#,##0.00\);_(* &quot;-&quot;??_);_(@_)">
                  <c:v>513056.13</c:v>
                </c:pt>
                <c:pt idx="3" formatCode="_(* #,##0.00_);_(* \(#,##0.00\);_(* &quot;-&quot;??_);_(@_)">
                  <c:v>583981.31999999995</c:v>
                </c:pt>
                <c:pt idx="4" formatCode="_(* #,##0.00_);_(* \(#,##0.00\);_(* &quot;-&quot;??_);_(@_)">
                  <c:v>581974.34</c:v>
                </c:pt>
                <c:pt idx="5" formatCode="_(* #,##0.00_);_(* \(#,##0.00\);_(* &quot;-&quot;??_);_(@_)">
                  <c:v>788110.88</c:v>
                </c:pt>
                <c:pt idx="6" formatCode="_(* #,##0.00_);_(* \(#,##0.00\);_(* &quot;-&quot;??_);_(@_)">
                  <c:v>538364.17000000004</c:v>
                </c:pt>
                <c:pt idx="7" formatCode="_(* #,##0.00_);_(* \(#,##0.00\);_(* &quot;-&quot;??_);_(@_)">
                  <c:v>371405.35</c:v>
                </c:pt>
                <c:pt idx="8" formatCode="_(* #,##0.00_);_(* \(#,##0.00\);_(* &quot;-&quot;??_);_(@_)">
                  <c:v>203403.9</c:v>
                </c:pt>
                <c:pt idx="9" formatCode="_(* #,##0.00_);_(* \(#,##0.00\);_(* &quot;-&quot;??_);_(@_)">
                  <c:v>1431016.64</c:v>
                </c:pt>
                <c:pt idx="10">
                  <c:v>139704.75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E-4967-82C6-77579F95B696}"/>
            </c:ext>
          </c:extLst>
        </c:ser>
        <c:ser>
          <c:idx val="5"/>
          <c:order val="5"/>
          <c:tx>
            <c:strRef>
              <c:f>พ.ย.65!$H$3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พ.ย.65!$H$4:$H$14</c:f>
              <c:numCache>
                <c:formatCode>#,##0.00</c:formatCode>
                <c:ptCount val="11"/>
                <c:pt idx="1">
                  <c:v>1604</c:v>
                </c:pt>
                <c:pt idx="2" formatCode="_(* #,##0.00_);_(* \(#,##0.00\);_(* &quot;-&quot;??_);_(@_)">
                  <c:v>3450</c:v>
                </c:pt>
                <c:pt idx="3" formatCode="_(* #,##0.00_);_(* \(#,##0.00\);_(* &quot;-&quot;??_);_(@_)">
                  <c:v>1040</c:v>
                </c:pt>
                <c:pt idx="4" formatCode="_(* #,##0.00_);_(* \(#,##0.00\);_(* &quot;-&quot;??_);_(@_)">
                  <c:v>80</c:v>
                </c:pt>
                <c:pt idx="5" formatCode="_(* #,##0.00_);_(* \(#,##0.00\);_(* &quot;-&quot;??_);_(@_)">
                  <c:v>1031</c:v>
                </c:pt>
                <c:pt idx="6" formatCode="_(* #,##0.00_);_(* \(#,##0.00\);_(* &quot;-&quot;??_);_(@_)">
                  <c:v>2000</c:v>
                </c:pt>
                <c:pt idx="7" formatCode="_(* #,##0.00_);_(* \(#,##0.00\);_(* &quot;-&quot;??_);_(@_)">
                  <c:v>217</c:v>
                </c:pt>
                <c:pt idx="8" formatCode="_(* #,##0.00_);_(* \(#,##0.00\);_(* &quot;-&quot;??_);_(@_)">
                  <c:v>2375.33</c:v>
                </c:pt>
                <c:pt idx="9" formatCode="_(* #,##0.00_);_(* \(#,##0.00\);_(* &quot;-&quot;??_);_(@_)">
                  <c:v>4084</c:v>
                </c:pt>
                <c:pt idx="10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DE-4967-82C6-77579F95B696}"/>
            </c:ext>
          </c:extLst>
        </c:ser>
        <c:ser>
          <c:idx val="6"/>
          <c:order val="6"/>
          <c:tx>
            <c:strRef>
              <c:f>พ.ย.65!$I$3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พ.ย.65!$I$4:$I$14</c:f>
              <c:numCache>
                <c:formatCode>General</c:formatCode>
                <c:ptCount val="11"/>
                <c:pt idx="4">
                  <c:v>0</c:v>
                </c:pt>
                <c:pt idx="5" formatCode="_(* #,##0.00_);_(* \(#,##0.00\);_(* &quot;-&quot;??_);_(@_)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DE-4967-82C6-77579F95B6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059024"/>
        <c:axId val="214059584"/>
      </c:barChart>
      <c:catAx>
        <c:axId val="21405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059584"/>
        <c:crosses val="autoZero"/>
        <c:auto val="1"/>
        <c:lblAlgn val="ctr"/>
        <c:lblOffset val="100"/>
        <c:noMultiLvlLbl val="0"/>
      </c:catAx>
      <c:valAx>
        <c:axId val="214059584"/>
        <c:scaling>
          <c:orientation val="minMax"/>
          <c:max val="10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05902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ธันวาคม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'ธ.ค.65 '!$C$3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ต.ค.65!$C$4:$C$14</c:f>
              <c:numCache>
                <c:formatCode>#,##0.00</c:formatCode>
                <c:ptCount val="11"/>
                <c:pt idx="0" formatCode="_(* #,##0.00_);_(* \(#,##0.00\);_(* &quot;-&quot;??_);_(@_)">
                  <c:v>995651.91</c:v>
                </c:pt>
                <c:pt idx="1">
                  <c:v>805509.29</c:v>
                </c:pt>
                <c:pt idx="2" formatCode="_(* #,##0.00_);_(* \(#,##0.00\);_(* &quot;-&quot;??_);_(@_)">
                  <c:v>362855.99</c:v>
                </c:pt>
                <c:pt idx="3" formatCode="_(* #,##0.00_);_(* \(#,##0.00\);_(* &quot;-&quot;??_);_(@_)">
                  <c:v>395931.59</c:v>
                </c:pt>
                <c:pt idx="4" formatCode="_(* #,##0.00_);_(* \(#,##0.00\);_(* &quot;-&quot;??_);_(@_)">
                  <c:v>280249.7</c:v>
                </c:pt>
                <c:pt idx="5" formatCode="_(* #,##0.00_);_(* \(#,##0.00\);_(* &quot;-&quot;??_);_(@_)">
                  <c:v>953922.05</c:v>
                </c:pt>
                <c:pt idx="6" formatCode="0.00">
                  <c:v>569290.81999999995</c:v>
                </c:pt>
                <c:pt idx="7" formatCode="_(* #,##0.00_);_(* \(#,##0.00\);_(* &quot;-&quot;??_);_(@_)">
                  <c:v>472175.53</c:v>
                </c:pt>
                <c:pt idx="8" formatCode="_(* #,##0.00_);_(* \(#,##0.00\);_(* &quot;-&quot;??_);_(@_)">
                  <c:v>115862.77</c:v>
                </c:pt>
                <c:pt idx="9">
                  <c:v>1251796.79</c:v>
                </c:pt>
                <c:pt idx="10">
                  <c:v>113213.21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6-4980-8296-B81135FAD412}"/>
            </c:ext>
          </c:extLst>
        </c:ser>
        <c:ser>
          <c:idx val="1"/>
          <c:order val="1"/>
          <c:tx>
            <c:strRef>
              <c:f>'ธ.ค.65 '!$D$3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'ธ.ค.65 '!$D$4:$D$14</c:f>
              <c:numCache>
                <c:formatCode>#,##0</c:formatCode>
                <c:ptCount val="11"/>
                <c:pt idx="0" formatCode="_(* #,##0.00_);_(* \(#,##0.00\);_(* &quot;-&quot;??_);_(@_)">
                  <c:v>1175340</c:v>
                </c:pt>
                <c:pt idx="1">
                  <c:v>1161350</c:v>
                </c:pt>
                <c:pt idx="2" formatCode="_(* #,##0.00_);_(* \(#,##0.00\);_(* &quot;-&quot;??_);_(@_)">
                  <c:v>901120</c:v>
                </c:pt>
                <c:pt idx="3" formatCode="#,##0.00">
                  <c:v>723670</c:v>
                </c:pt>
                <c:pt idx="4" formatCode="#,##0.00">
                  <c:v>2342155</c:v>
                </c:pt>
                <c:pt idx="5" formatCode="_(* #,##0.00_);_(* \(#,##0.00\);_(* &quot;-&quot;??_);_(@_)">
                  <c:v>382390</c:v>
                </c:pt>
                <c:pt idx="6" formatCode="_(* #,##0.00_);_(* \(#,##0.00\);_(* &quot;-&quot;??_);_(@_)">
                  <c:v>616370</c:v>
                </c:pt>
                <c:pt idx="7" formatCode="_(* #,##0.00_);_(* \(#,##0.00\);_(* &quot;-&quot;??_);_(@_)">
                  <c:v>688810</c:v>
                </c:pt>
                <c:pt idx="8" formatCode="_(* #,##0.00_);_(* \(#,##0.00\);_(* &quot;-&quot;??_);_(@_)">
                  <c:v>1357907</c:v>
                </c:pt>
                <c:pt idx="9" formatCode="_(* #,##0.00_);_(* \(#,##0.00\);_(* &quot;-&quot;??_);_(@_)">
                  <c:v>1313430</c:v>
                </c:pt>
                <c:pt idx="10" formatCode="#,##0.00">
                  <c:v>1296670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6-4980-8296-B81135FAD412}"/>
            </c:ext>
          </c:extLst>
        </c:ser>
        <c:ser>
          <c:idx val="2"/>
          <c:order val="2"/>
          <c:tx>
            <c:strRef>
              <c:f>'ธ.ค.65 '!$E$3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'ธ.ค.65 '!$E$4:$E$14</c:f>
              <c:numCache>
                <c:formatCode>#,##0.00</c:formatCode>
                <c:ptCount val="11"/>
                <c:pt idx="0" formatCode="_(* #,##0.00_);_(* \(#,##0.00\);_(* &quot;-&quot;??_);_(@_)">
                  <c:v>158580</c:v>
                </c:pt>
                <c:pt idx="1">
                  <c:v>391706.7</c:v>
                </c:pt>
                <c:pt idx="2" formatCode="_(* #,##0.00_);_(* \(#,##0.00\);_(* &quot;-&quot;??_);_(@_)">
                  <c:v>92981.03</c:v>
                </c:pt>
                <c:pt idx="3" formatCode="_(* #,##0.00_);_(* \(#,##0.00\);_(* &quot;-&quot;??_);_(@_)">
                  <c:v>185059.99</c:v>
                </c:pt>
                <c:pt idx="4">
                  <c:v>217401.25</c:v>
                </c:pt>
                <c:pt idx="5" formatCode="_(* #,##0.00_);_(* \(#,##0.00\);_(* &quot;-&quot;??_);_(@_)">
                  <c:v>76646.95</c:v>
                </c:pt>
                <c:pt idx="6" formatCode="_(* #,##0.00_);_(* \(#,##0.00\);_(* &quot;-&quot;??_);_(@_)">
                  <c:v>236752.94</c:v>
                </c:pt>
                <c:pt idx="7" formatCode="_(* #,##0.00_);_(* \(#,##0.00\);_(* &quot;-&quot;??_);_(@_)">
                  <c:v>171075.55</c:v>
                </c:pt>
                <c:pt idx="8" formatCode="_(* #,##0.00_);_(* \(#,##0.00\);_(* &quot;-&quot;??_);_(@_)">
                  <c:v>1293853.8799999999</c:v>
                </c:pt>
                <c:pt idx="9" formatCode="_(* #,##0.00_);_(* \(#,##0.00\);_(* &quot;-&quot;??_);_(@_)">
                  <c:v>155186.84</c:v>
                </c:pt>
                <c:pt idx="10">
                  <c:v>376316.95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6-4980-8296-B81135FAD412}"/>
            </c:ext>
          </c:extLst>
        </c:ser>
        <c:ser>
          <c:idx val="3"/>
          <c:order val="3"/>
          <c:tx>
            <c:strRef>
              <c:f>'ธ.ค.65 '!$F$3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'ธ.ค.65 '!$F$4:$F$14</c:f>
              <c:numCache>
                <c:formatCode>#,##0.00</c:formatCode>
                <c:ptCount val="11"/>
                <c:pt idx="0" formatCode="_(* #,##0.00_);_(* \(#,##0.00\);_(* &quot;-&quot;??_);_(@_)">
                  <c:v>2281037.92</c:v>
                </c:pt>
                <c:pt idx="1">
                  <c:v>1303183.42</c:v>
                </c:pt>
                <c:pt idx="2" formatCode="_(* #,##0.00_);_(* \(#,##0.00\);_(* &quot;-&quot;??_);_(@_)">
                  <c:v>1341649.1000000001</c:v>
                </c:pt>
                <c:pt idx="3" formatCode="_(* #,##0.00_);_(* \(#,##0.00\);_(* &quot;-&quot;??_);_(@_)">
                  <c:v>1123631.33</c:v>
                </c:pt>
                <c:pt idx="4">
                  <c:v>2706808.0899999994</c:v>
                </c:pt>
                <c:pt idx="5" formatCode="_(* #,##0.00_);_(* \(#,##0.00\);_(* &quot;-&quot;??_);_(@_)">
                  <c:v>1255878.54</c:v>
                </c:pt>
                <c:pt idx="6" formatCode="_(* #,##0.00_);_(* \(#,##0.00\);_(* &quot;-&quot;??_);_(@_)">
                  <c:v>919981.23</c:v>
                </c:pt>
                <c:pt idx="7" formatCode="_(* #,##0.00_);_(* \(#,##0.00\);_(* &quot;-&quot;??_);_(@_)">
                  <c:v>902976.62</c:v>
                </c:pt>
                <c:pt idx="8" formatCode="_(* #,##0.00_);_(* \(#,##0.00\);_(* &quot;-&quot;??_);_(@_)">
                  <c:v>268475.34999999998</c:v>
                </c:pt>
                <c:pt idx="9" formatCode="_(* #,##0.00_);_(* \(#,##0.00\);_(* &quot;-&quot;??_);_(@_)">
                  <c:v>2607787.7999999998</c:v>
                </c:pt>
                <c:pt idx="10">
                  <c:v>1085257.8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6-4980-8296-B81135FAD412}"/>
            </c:ext>
          </c:extLst>
        </c:ser>
        <c:ser>
          <c:idx val="4"/>
          <c:order val="4"/>
          <c:tx>
            <c:strRef>
              <c:f>'ธ.ค.65 '!$G$3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ต.ค.65!$G$4:$G$14</c:f>
              <c:numCache>
                <c:formatCode>#,##0.00</c:formatCode>
                <c:ptCount val="11"/>
                <c:pt idx="0" formatCode="_(* #,##0.00_);_(* \(#,##0.00\);_(* &quot;-&quot;??_);_(@_)">
                  <c:v>990469.91</c:v>
                </c:pt>
                <c:pt idx="1">
                  <c:v>874555.56</c:v>
                </c:pt>
                <c:pt idx="2" formatCode="_(* #,##0.00_);_(* \(#,##0.00\);_(* &quot;-&quot;??_);_(@_)">
                  <c:v>333913.64</c:v>
                </c:pt>
                <c:pt idx="3" formatCode="_(* #,##0.00_);_(* \(#,##0.00\);_(* &quot;-&quot;??_);_(@_)">
                  <c:v>440249.88</c:v>
                </c:pt>
                <c:pt idx="4" formatCode="_(* #,##0.00_);_(* \(#,##0.00\);_(* &quot;-&quot;??_);_(@_)">
                  <c:v>346307.3</c:v>
                </c:pt>
                <c:pt idx="5" formatCode="_(* #,##0.00_);_(* \(#,##0.00\);_(* &quot;-&quot;??_);_(@_)">
                  <c:v>981306.88</c:v>
                </c:pt>
                <c:pt idx="6" formatCode="0.00">
                  <c:v>333302.46000000002</c:v>
                </c:pt>
                <c:pt idx="7" formatCode="_(* #,##0.00_);_(* \(#,##0.00\);_(* &quot;-&quot;??_);_(@_)">
                  <c:v>192412.17</c:v>
                </c:pt>
                <c:pt idx="8" formatCode="_(* #,##0.00_);_(* \(#,##0.00\);_(* &quot;-&quot;??_);_(@_)">
                  <c:v>64208.15</c:v>
                </c:pt>
                <c:pt idx="9">
                  <c:v>1373237.8</c:v>
                </c:pt>
                <c:pt idx="10">
                  <c:v>109114.36000000002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6-4980-8296-B81135FAD412}"/>
            </c:ext>
          </c:extLst>
        </c:ser>
        <c:ser>
          <c:idx val="5"/>
          <c:order val="5"/>
          <c:tx>
            <c:strRef>
              <c:f>'ธ.ค.65 '!$H$3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ต.ค.65!$H$4:$H$14</c:f>
              <c:numCache>
                <c:formatCode>#,##0.00</c:formatCode>
                <c:ptCount val="11"/>
                <c:pt idx="1">
                  <c:v>1104</c:v>
                </c:pt>
                <c:pt idx="2" formatCode="_(* #,##0.00_);_(* \(#,##0.00\);_(* &quot;-&quot;??_);_(@_)">
                  <c:v>770</c:v>
                </c:pt>
                <c:pt idx="4" formatCode="_(* #,##0.00_);_(* \(#,##0.00\);_(* &quot;-&quot;??_);_(@_)">
                  <c:v>1890</c:v>
                </c:pt>
                <c:pt idx="5" formatCode="_(* #,##0.00_);_(* \(#,##0.00\);_(* &quot;-&quot;??_);_(@_)">
                  <c:v>2151</c:v>
                </c:pt>
                <c:pt idx="6" formatCode="0.00">
                  <c:v>4936</c:v>
                </c:pt>
                <c:pt idx="7" formatCode="_(* #,##0.00_);_(* \(#,##0.00\);_(* &quot;-&quot;??_);_(@_)">
                  <c:v>1841</c:v>
                </c:pt>
                <c:pt idx="9">
                  <c:v>3954</c:v>
                </c:pt>
                <c:pt idx="10">
                  <c:v>4450.3900000000003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6-4980-8296-B81135FAD412}"/>
            </c:ext>
          </c:extLst>
        </c:ser>
        <c:ser>
          <c:idx val="6"/>
          <c:order val="6"/>
          <c:tx>
            <c:strRef>
              <c:f>'ธ.ค.65 '!$I$3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ต.ค.65!$I$4:$I$14</c:f>
              <c:numCache>
                <c:formatCode>General</c:formatCode>
                <c:ptCount val="11"/>
                <c:pt idx="4">
                  <c:v>0</c:v>
                </c:pt>
                <c:pt idx="5" formatCode="_(* #,##0.00_);_(* \(#,##0.00\);_(* &quot;-&quot;??_);_(@_)">
                  <c:v>0</c:v>
                </c:pt>
                <c:pt idx="8" formatCode="_(* #,##0.00_);_(* \(#,##0.00\);_(* &quot;-&quot;??_);_(@_)">
                  <c:v>2375.33</c:v>
                </c:pt>
                <c:pt idx="10" formatCode="#,##0.00">
                  <c:v>113564.75000000001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6-4980-8296-B81135FAD4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1163104"/>
        <c:axId val="261163664"/>
      </c:barChart>
      <c:catAx>
        <c:axId val="261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163664"/>
        <c:crosses val="autoZero"/>
        <c:auto val="1"/>
        <c:lblAlgn val="ctr"/>
        <c:lblOffset val="100"/>
        <c:noMultiLvlLbl val="0"/>
      </c:catAx>
      <c:valAx>
        <c:axId val="261163664"/>
        <c:scaling>
          <c:orientation val="minMax"/>
          <c:max val="12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16310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มกราคม</a:t>
            </a:r>
            <a:r>
              <a:rPr lang="en-US" sz="1000" baseline="0"/>
              <a:t>  256</a:t>
            </a:r>
            <a:r>
              <a:rPr lang="th-TH" sz="1000" baseline="0"/>
              <a:t>2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ม.ค.66!$C$3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ม.ค.66!$C$4:$C$14</c:f>
              <c:numCache>
                <c:formatCode>#,##0.00</c:formatCode>
                <c:ptCount val="11"/>
                <c:pt idx="0" formatCode="_(* #,##0.00_);_(* \(#,##0.00\);_(* &quot;-&quot;??_);_(@_)">
                  <c:v>2281037.92</c:v>
                </c:pt>
                <c:pt idx="1">
                  <c:v>1303183.42</c:v>
                </c:pt>
                <c:pt idx="2" formatCode="_(* #,##0.00_);_(* \(#,##0.00\);_(* &quot;-&quot;??_);_(@_)">
                  <c:v>1344264.1</c:v>
                </c:pt>
                <c:pt idx="3" formatCode="_(* #,##0.00_);_(* \(#,##0.00\);_(* &quot;-&quot;??_);_(@_)">
                  <c:v>1123631.33</c:v>
                </c:pt>
                <c:pt idx="4">
                  <c:v>2706808.09</c:v>
                </c:pt>
                <c:pt idx="5" formatCode="_(* #,##0.00_);_(* \(#,##0.00\);_(* &quot;-&quot;??_);_(@_)">
                  <c:v>1255878.54</c:v>
                </c:pt>
                <c:pt idx="6" formatCode="General">
                  <c:v>919981.23</c:v>
                </c:pt>
                <c:pt idx="7" formatCode="_(* #,##0.00_);_(* \(#,##0.00\);_(* &quot;-&quot;??_);_(@_)">
                  <c:v>887257.62</c:v>
                </c:pt>
                <c:pt idx="8" formatCode="_(* #,##0.00_);_(* \(#,##0.00\);_(* &quot;-&quot;??_);_(@_)">
                  <c:v>268475.34999999998</c:v>
                </c:pt>
                <c:pt idx="9" formatCode="_(* #,##0.00_);_(* \(#,##0.00\);_(* &quot;-&quot;??_);_(@_)">
                  <c:v>2594287.7999999998</c:v>
                </c:pt>
                <c:pt idx="10">
                  <c:v>1089257.8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D-4F80-8884-C8B0CC7236CE}"/>
            </c:ext>
          </c:extLst>
        </c:ser>
        <c:ser>
          <c:idx val="1"/>
          <c:order val="1"/>
          <c:tx>
            <c:strRef>
              <c:f>ม.ค.66!$D$3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ต.ค.65!$D$4:$D$14</c:f>
              <c:numCache>
                <c:formatCode>#,##0.00</c:formatCode>
                <c:ptCount val="11"/>
                <c:pt idx="0">
                  <c:v>208169.42</c:v>
                </c:pt>
                <c:pt idx="1">
                  <c:v>159392.48000000001</c:v>
                </c:pt>
                <c:pt idx="2" formatCode="_(* #,##0.00_);_(* \(#,##0.00\);_(* &quot;-&quot;??_);_(@_)">
                  <c:v>115701.23</c:v>
                </c:pt>
                <c:pt idx="3" formatCode="_(* #,##0.00_);_(* \(#,##0.00\);_(* &quot;-&quot;??_);_(@_)">
                  <c:v>145934.09</c:v>
                </c:pt>
                <c:pt idx="4" formatCode="_(* #,##0.00_);_(* \(#,##0.00\);_(* &quot;-&quot;??_);_(@_)">
                  <c:v>160334.35</c:v>
                </c:pt>
                <c:pt idx="5" formatCode="_(* #,##0.00_);_(* \(#,##0.00\);_(* &quot;-&quot;??_);_(@_)">
                  <c:v>134822.51</c:v>
                </c:pt>
                <c:pt idx="6" formatCode="0.00">
                  <c:v>60346.9</c:v>
                </c:pt>
                <c:pt idx="7" formatCode="_(* #,##0.00_);_(* \(#,##0.00\);_(* &quot;-&quot;??_);_(@_)">
                  <c:v>112871.9</c:v>
                </c:pt>
                <c:pt idx="8" formatCode="_(* #,##0.00_);_(* \(#,##0.00\);_(* &quot;-&quot;??_);_(@_)">
                  <c:v>125297.81</c:v>
                </c:pt>
                <c:pt idx="9" formatCode="_(* #,##0.00_);_(* \(#,##0.00\);_(* &quot;-&quot;??_);_(@_)">
                  <c:v>254606.29</c:v>
                </c:pt>
                <c:pt idx="10">
                  <c:v>162590.82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D-4F80-8884-C8B0CC7236CE}"/>
            </c:ext>
          </c:extLst>
        </c:ser>
        <c:ser>
          <c:idx val="2"/>
          <c:order val="2"/>
          <c:tx>
            <c:strRef>
              <c:f>ม.ค.66!$E$3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ม.ค.66!$E$4:$E$14</c:f>
              <c:numCache>
                <c:formatCode>#,##0.00</c:formatCode>
                <c:ptCount val="11"/>
                <c:pt idx="0">
                  <c:v>613374.69999999995</c:v>
                </c:pt>
                <c:pt idx="1">
                  <c:v>391010.01</c:v>
                </c:pt>
                <c:pt idx="2" formatCode="_(* #,##0.00_);_(* \(#,##0.00\);_(* &quot;-&quot;??_);_(@_)">
                  <c:v>135240.10999999999</c:v>
                </c:pt>
                <c:pt idx="3" formatCode="_(* #,##0.00_);_(* \(#,##0.00\);_(* &quot;-&quot;??_);_(@_)">
                  <c:v>185861.24</c:v>
                </c:pt>
                <c:pt idx="4">
                  <c:v>131252.74</c:v>
                </c:pt>
                <c:pt idx="5" formatCode="_(* #,##0.00_);_(* \(#,##0.00\);_(* &quot;-&quot;??_);_(@_)">
                  <c:v>116530</c:v>
                </c:pt>
                <c:pt idx="6" formatCode="_(* #,##0.00_);_(* \(#,##0.00\);_(* &quot;-&quot;??_);_(@_)">
                  <c:v>208344.54</c:v>
                </c:pt>
                <c:pt idx="7" formatCode="_(* #,##0.00_);_(* \(#,##0.00\);_(* &quot;-&quot;??_);_(@_)">
                  <c:v>86902</c:v>
                </c:pt>
                <c:pt idx="8" formatCode="_(* #,##0.00_);_(* \(#,##0.00\);_(* &quot;-&quot;??_);_(@_)">
                  <c:v>139241.75</c:v>
                </c:pt>
                <c:pt idx="9" formatCode="_(* #,##0.00_);_(* \(#,##0.00\);_(* &quot;-&quot;??_);_(@_)">
                  <c:v>178583.84</c:v>
                </c:pt>
                <c:pt idx="10">
                  <c:v>337026.54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D-4F80-8884-C8B0CC7236CE}"/>
            </c:ext>
          </c:extLst>
        </c:ser>
        <c:ser>
          <c:idx val="3"/>
          <c:order val="3"/>
          <c:tx>
            <c:strRef>
              <c:f>ม.ค.66!$F$3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ม.ค.66!$F$4:$F$14</c:f>
              <c:numCache>
                <c:formatCode>#,##0.00</c:formatCode>
                <c:ptCount val="11"/>
                <c:pt idx="0">
                  <c:v>1257814.3700000001</c:v>
                </c:pt>
                <c:pt idx="1">
                  <c:v>926803.41</c:v>
                </c:pt>
                <c:pt idx="2" formatCode="_(* #,##0.00_);_(* \(#,##0.00\);_(* &quot;-&quot;??_);_(@_)">
                  <c:v>1209023.99</c:v>
                </c:pt>
                <c:pt idx="3" formatCode="_(* #,##0.00_);_(* \(#,##0.00\);_(* &quot;-&quot;??_);_(@_)">
                  <c:v>942590.09</c:v>
                </c:pt>
                <c:pt idx="4">
                  <c:v>2590225.35</c:v>
                </c:pt>
                <c:pt idx="5" formatCode="_(* #,##0.00_);_(* \(#,##0.00\);_(* &quot;-&quot;??_);_(@_)">
                  <c:v>1140218.54</c:v>
                </c:pt>
                <c:pt idx="6" formatCode="_(* #,##0.00_);_(* \(#,##0.00\);_(* &quot;-&quot;??_);_(@_)">
                  <c:v>723073.69</c:v>
                </c:pt>
                <c:pt idx="7" formatCode="_(* #,##0.00_);_(* \(#,##0.00\);_(* &quot;-&quot;??_);_(@_)">
                  <c:v>752326.02</c:v>
                </c:pt>
                <c:pt idx="8" formatCode="_(* #,##0.00_);_(* \(#,##0.00\);_(* &quot;-&quot;??_);_(@_)">
                  <c:v>147453.6</c:v>
                </c:pt>
                <c:pt idx="9" formatCode="_(* #,##0.00_);_(* \(#,##0.00\);_(* &quot;-&quot;??_);_(@_)">
                  <c:v>2419643.96</c:v>
                </c:pt>
                <c:pt idx="10">
                  <c:v>755351.26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D-4F80-8884-C8B0CC7236CE}"/>
            </c:ext>
          </c:extLst>
        </c:ser>
        <c:ser>
          <c:idx val="4"/>
          <c:order val="4"/>
          <c:tx>
            <c:strRef>
              <c:f>ม.ค.66!$G$3</c:f>
              <c:strCache>
                <c:ptCount val="1"/>
                <c:pt idx="0">
                  <c:v>ธนาคารธกส.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ม.ค.66!$G$4:$G$14</c:f>
              <c:numCache>
                <c:formatCode>#,##0.00</c:formatCode>
                <c:ptCount val="11"/>
                <c:pt idx="0">
                  <c:v>1257814.3700000001</c:v>
                </c:pt>
                <c:pt idx="1">
                  <c:v>923699.41</c:v>
                </c:pt>
                <c:pt idx="2" formatCode="_(* #,##0.00_);_(* \(#,##0.00\);_(* &quot;-&quot;??_);_(@_)">
                  <c:v>1209023.99</c:v>
                </c:pt>
                <c:pt idx="3" formatCode="_(* #,##0.00_);_(* \(#,##0.00\);_(* &quot;-&quot;??_);_(@_)">
                  <c:v>938820.09</c:v>
                </c:pt>
                <c:pt idx="4">
                  <c:v>2588725.35</c:v>
                </c:pt>
                <c:pt idx="5" formatCode="_(* #,##0.00_);_(* \(#,##0.00\);_(* &quot;-&quot;??_);_(@_)">
                  <c:v>1139627.54</c:v>
                </c:pt>
                <c:pt idx="6" formatCode="_(* #,##0.00_);_(* \(#,##0.00\);_(* &quot;-&quot;??_);_(@_)">
                  <c:v>720563.69</c:v>
                </c:pt>
                <c:pt idx="7" formatCode="_(* #,##0.00_);_(* \(#,##0.00\);_(* &quot;-&quot;??_);_(@_)">
                  <c:v>752109.02</c:v>
                </c:pt>
                <c:pt idx="8" formatCode="_(* #,##0.00_);_(* \(#,##0.00\);_(* &quot;-&quot;??_);_(@_)">
                  <c:v>145078.26999999999</c:v>
                </c:pt>
                <c:pt idx="9" formatCode="_(* #,##0.00_);_(* \(#,##0.00\);_(* &quot;-&quot;??_);_(@_)">
                  <c:v>2416492.96</c:v>
                </c:pt>
                <c:pt idx="10">
                  <c:v>751351.26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D-4F80-8884-C8B0CC7236CE}"/>
            </c:ext>
          </c:extLst>
        </c:ser>
        <c:ser>
          <c:idx val="5"/>
          <c:order val="5"/>
          <c:tx>
            <c:strRef>
              <c:f>ม.ค.66!$I$3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ม.ค.66!$I$4:$I$14</c:f>
              <c:numCache>
                <c:formatCode>_(* #,##0.00_);_(* \(#,##0.00\);_(* "-"??_);_(@_)</c:formatCode>
                <c:ptCount val="11"/>
                <c:pt idx="1">
                  <c:v>3104</c:v>
                </c:pt>
                <c:pt idx="2">
                  <c:v>2050</c:v>
                </c:pt>
                <c:pt idx="3" formatCode="_-* #,##0_-;\-* #,##0_-;_-* &quot;-&quot;??_-;_-@_-">
                  <c:v>3770</c:v>
                </c:pt>
                <c:pt idx="4">
                  <c:v>1500</c:v>
                </c:pt>
                <c:pt idx="5" formatCode="_-* #,##0_-;\-* #,##0_-;_-* &quot;-&quot;??_-;_-@_-">
                  <c:v>591</c:v>
                </c:pt>
                <c:pt idx="6">
                  <c:v>2510</c:v>
                </c:pt>
                <c:pt idx="7">
                  <c:v>217</c:v>
                </c:pt>
                <c:pt idx="9">
                  <c:v>3151</c:v>
                </c:pt>
                <c:pt idx="10" formatCode="#,##0.00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7D-4F80-8884-C8B0CC7236CE}"/>
            </c:ext>
          </c:extLst>
        </c:ser>
        <c:ser>
          <c:idx val="6"/>
          <c:order val="6"/>
          <c:tx>
            <c:strRef>
              <c:f>ม.ค.66!$J$3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ม.ค.66!$J$4:$J$14</c:f>
              <c:numCache>
                <c:formatCode>General</c:formatCode>
                <c:ptCount val="11"/>
                <c:pt idx="4">
                  <c:v>0</c:v>
                </c:pt>
                <c:pt idx="8" formatCode="_(* #,##0.00_);_(* \(#,##0.00\);_(* &quot;-&quot;??_);_(@_)">
                  <c:v>2375.33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7D-4F80-8884-C8B0CC7236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1612848"/>
        <c:axId val="261613408"/>
      </c:barChart>
      <c:catAx>
        <c:axId val="26161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613408"/>
        <c:crosses val="autoZero"/>
        <c:auto val="1"/>
        <c:lblAlgn val="ctr"/>
        <c:lblOffset val="100"/>
        <c:noMultiLvlLbl val="0"/>
      </c:catAx>
      <c:valAx>
        <c:axId val="261613408"/>
        <c:scaling>
          <c:orientation val="minMax"/>
          <c:max val="13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61284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ก.พ.66!$C$3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ก.พ.66!$C$4:$C$14</c:f>
              <c:numCache>
                <c:formatCode>#,##0.00</c:formatCode>
                <c:ptCount val="11"/>
                <c:pt idx="0">
                  <c:v>1257814.3700000001</c:v>
                </c:pt>
                <c:pt idx="1">
                  <c:v>960780.21</c:v>
                </c:pt>
                <c:pt idx="2" formatCode="_(* #,##0.00_);_(* \(#,##0.00\);_(* &quot;-&quot;??_);_(@_)">
                  <c:v>1210463.99</c:v>
                </c:pt>
                <c:pt idx="3" formatCode="_(* #,##0.00_);_(* \(#,##0.00\);_(* &quot;-&quot;??_);_(@_)">
                  <c:v>942590.09</c:v>
                </c:pt>
                <c:pt idx="4" formatCode="_(* #,##0.00_);_(* \(#,##0.00\);_(* &quot;-&quot;??_);_(@_)">
                  <c:v>2590225.35</c:v>
                </c:pt>
                <c:pt idx="5" formatCode="_(* #,##0.00_);_(* \(#,##0.00\);_(* &quot;-&quot;??_);_(@_)">
                  <c:v>1139627.54</c:v>
                </c:pt>
                <c:pt idx="6" formatCode="_(* #,##0.00_);_(* \(#,##0.00\);_(* &quot;-&quot;??_);_(@_)">
                  <c:v>723073.69</c:v>
                </c:pt>
                <c:pt idx="7">
                  <c:v>803598.62</c:v>
                </c:pt>
                <c:pt idx="8" formatCode="_(* #,##0.00_);_(* \(#,##0.00\);_(* &quot;-&quot;??_);_(@_)">
                  <c:v>147453.6</c:v>
                </c:pt>
                <c:pt idx="9" formatCode="_(* #,##0.00_);_(* \(#,##0.00\);_(* &quot;-&quot;??_);_(@_)">
                  <c:v>2419903.96</c:v>
                </c:pt>
                <c:pt idx="10">
                  <c:v>755351.26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7-4E50-A506-D5F65E6FD907}"/>
            </c:ext>
          </c:extLst>
        </c:ser>
        <c:ser>
          <c:idx val="1"/>
          <c:order val="1"/>
          <c:tx>
            <c:strRef>
              <c:f>ก.พ.66!$D$3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ก.พ.66!$D$4:$D$14</c:f>
              <c:numCache>
                <c:formatCode>_(* #,##0.00_);_(* \(#,##0.00\);_(* "-"??_);_(@_)</c:formatCode>
                <c:ptCount val="11"/>
                <c:pt idx="0">
                  <c:v>573245</c:v>
                </c:pt>
                <c:pt idx="1">
                  <c:v>310859</c:v>
                </c:pt>
                <c:pt idx="2">
                  <c:v>310985</c:v>
                </c:pt>
                <c:pt idx="3">
                  <c:v>236465</c:v>
                </c:pt>
                <c:pt idx="4">
                  <c:v>350561.67</c:v>
                </c:pt>
                <c:pt idx="5">
                  <c:v>222452</c:v>
                </c:pt>
                <c:pt idx="6">
                  <c:v>345465</c:v>
                </c:pt>
                <c:pt idx="7" formatCode="#,##0.00">
                  <c:v>299473</c:v>
                </c:pt>
                <c:pt idx="8">
                  <c:v>294138.78000000003</c:v>
                </c:pt>
                <c:pt idx="9">
                  <c:v>298058</c:v>
                </c:pt>
                <c:pt idx="10" formatCode="#,##0.00">
                  <c:v>231372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7-4E50-A506-D5F65E6FD907}"/>
            </c:ext>
          </c:extLst>
        </c:ser>
        <c:ser>
          <c:idx val="2"/>
          <c:order val="2"/>
          <c:tx>
            <c:strRef>
              <c:f>ก.พ.66!$E$3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ก.พ.66!$E$4:$E$14</c:f>
              <c:numCache>
                <c:formatCode>_(* #,##0.00_);_(* \(#,##0.00\);_(* "-"??_);_(@_)</c:formatCode>
                <c:ptCount val="11"/>
                <c:pt idx="0">
                  <c:v>456179.54</c:v>
                </c:pt>
                <c:pt idx="1">
                  <c:v>125366.93</c:v>
                </c:pt>
                <c:pt idx="2">
                  <c:v>651194.5</c:v>
                </c:pt>
                <c:pt idx="3">
                  <c:v>351757.15</c:v>
                </c:pt>
                <c:pt idx="4">
                  <c:v>1565052.33</c:v>
                </c:pt>
                <c:pt idx="5">
                  <c:v>38311.85</c:v>
                </c:pt>
                <c:pt idx="6">
                  <c:v>129082.39</c:v>
                </c:pt>
                <c:pt idx="7" formatCode="#,##0.00">
                  <c:v>202805.49</c:v>
                </c:pt>
                <c:pt idx="8">
                  <c:v>121624.16</c:v>
                </c:pt>
                <c:pt idx="9" formatCode="#,##0.00">
                  <c:v>115160.76</c:v>
                </c:pt>
                <c:pt idx="10" formatCode="#,##0.00">
                  <c:v>383230.22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7-4E50-A506-D5F65E6FD907}"/>
            </c:ext>
          </c:extLst>
        </c:ser>
        <c:ser>
          <c:idx val="3"/>
          <c:order val="3"/>
          <c:tx>
            <c:strRef>
              <c:f>ก.พ.66!$F$3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ก.พ.66!$F$4:$F$14</c:f>
              <c:numCache>
                <c:formatCode>_(* #,##0.00_);_(* \(#,##0.00\);_(* "-"??_);_(@_)</c:formatCode>
                <c:ptCount val="11"/>
                <c:pt idx="0">
                  <c:v>1695952.31</c:v>
                </c:pt>
                <c:pt idx="1">
                  <c:v>1146272.28</c:v>
                </c:pt>
                <c:pt idx="2">
                  <c:v>870254.49</c:v>
                </c:pt>
                <c:pt idx="3">
                  <c:v>827297.94</c:v>
                </c:pt>
                <c:pt idx="4">
                  <c:v>1375734.69</c:v>
                </c:pt>
                <c:pt idx="5">
                  <c:v>1289108.69</c:v>
                </c:pt>
                <c:pt idx="6">
                  <c:v>939456.3</c:v>
                </c:pt>
                <c:pt idx="7" formatCode="#,##0.00">
                  <c:v>900266.13000000012</c:v>
                </c:pt>
                <c:pt idx="8">
                  <c:v>317616.21999999997</c:v>
                </c:pt>
                <c:pt idx="9" formatCode="#,##0.00">
                  <c:v>2602801.2000000002</c:v>
                </c:pt>
                <c:pt idx="10" formatCode="#,##0.00">
                  <c:v>603493.04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7-4E50-A506-D5F65E6FD907}"/>
            </c:ext>
          </c:extLst>
        </c:ser>
        <c:ser>
          <c:idx val="4"/>
          <c:order val="4"/>
          <c:tx>
            <c:strRef>
              <c:f>ก.พ.66!$G$3</c:f>
              <c:strCache>
                <c:ptCount val="1"/>
                <c:pt idx="0">
                  <c:v>ธ.ธกส.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ก.พ.66!$G$4:$G$14</c:f>
              <c:numCache>
                <c:formatCode>_(* #,##0.00_);_(* \(#,##0.00\);_(* "-"??_);_(@_)</c:formatCode>
                <c:ptCount val="11"/>
                <c:pt idx="0">
                  <c:v>1695952.31</c:v>
                </c:pt>
                <c:pt idx="1">
                  <c:v>1145508.28</c:v>
                </c:pt>
                <c:pt idx="2">
                  <c:v>870254.49</c:v>
                </c:pt>
                <c:pt idx="3">
                  <c:v>823367.94</c:v>
                </c:pt>
                <c:pt idx="4">
                  <c:v>1370894.69</c:v>
                </c:pt>
                <c:pt idx="5">
                  <c:v>1288057.69</c:v>
                </c:pt>
                <c:pt idx="6">
                  <c:v>936526.3</c:v>
                </c:pt>
                <c:pt idx="7" formatCode="#,##0.00">
                  <c:v>900217.13</c:v>
                </c:pt>
                <c:pt idx="8">
                  <c:v>315235.11</c:v>
                </c:pt>
                <c:pt idx="9" formatCode="#,##0.00">
                  <c:v>2602280.2000000002</c:v>
                </c:pt>
                <c:pt idx="10" formatCode="#,##0.00">
                  <c:v>599313.04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7-4E50-A506-D5F65E6FD907}"/>
            </c:ext>
          </c:extLst>
        </c:ser>
        <c:ser>
          <c:idx val="5"/>
          <c:order val="5"/>
          <c:tx>
            <c:strRef>
              <c:f>ก.พ.66!$I$3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ก.พ.66!$I$4:$I$14</c:f>
              <c:numCache>
                <c:formatCode>_(* #,##0.00_);_(* \(#,##0.00\);_(* "-"??_);_(@_)</c:formatCode>
                <c:ptCount val="11"/>
                <c:pt idx="1">
                  <c:v>764</c:v>
                </c:pt>
                <c:pt idx="2">
                  <c:v>3590</c:v>
                </c:pt>
                <c:pt idx="3">
                  <c:v>3930</c:v>
                </c:pt>
                <c:pt idx="4">
                  <c:v>4840</c:v>
                </c:pt>
                <c:pt idx="5">
                  <c:v>1051</c:v>
                </c:pt>
                <c:pt idx="6">
                  <c:v>2930</c:v>
                </c:pt>
                <c:pt idx="7" formatCode="#,##0.00">
                  <c:v>49</c:v>
                </c:pt>
                <c:pt idx="8">
                  <c:v>0</c:v>
                </c:pt>
                <c:pt idx="9" formatCode="#,##0.00">
                  <c:v>521</c:v>
                </c:pt>
                <c:pt idx="10" formatCode="#,##0.00">
                  <c:v>4180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B7-4E50-A506-D5F65E6FD907}"/>
            </c:ext>
          </c:extLst>
        </c:ser>
        <c:ser>
          <c:idx val="6"/>
          <c:order val="6"/>
          <c:tx>
            <c:strRef>
              <c:f>ก.พ.66!$J$3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ก.พ.66!$J$4:$J$14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D1B7-4E50-A506-D5F65E6FD9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159808"/>
        <c:axId val="214160368"/>
      </c:barChart>
      <c:catAx>
        <c:axId val="2141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60368"/>
        <c:crosses val="autoZero"/>
        <c:auto val="1"/>
        <c:lblAlgn val="ctr"/>
        <c:lblOffset val="100"/>
        <c:noMultiLvlLbl val="0"/>
      </c:catAx>
      <c:valAx>
        <c:axId val="214160368"/>
        <c:scaling>
          <c:orientation val="minMax"/>
          <c:max val="900000"/>
          <c:min val="0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5980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มี.ค.66!$C$3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มี.ค.66!$C$4:$C$14</c:f>
              <c:numCache>
                <c:formatCode>#,##0.00</c:formatCode>
                <c:ptCount val="11"/>
                <c:pt idx="0" formatCode="_(* #,##0.00_);_(* \(#,##0.00\);_(* &quot;-&quot;??_);_(@_)">
                  <c:v>1695952.31</c:v>
                </c:pt>
                <c:pt idx="1">
                  <c:v>1146272.28</c:v>
                </c:pt>
                <c:pt idx="2" formatCode="_(* #,##0.00_);_(* \(#,##0.00\);_(* &quot;-&quot;??_);_(@_)">
                  <c:v>870254.49</c:v>
                </c:pt>
                <c:pt idx="3" formatCode="_(* #,##0.00_);_(* \(#,##0.00\);_(* &quot;-&quot;??_);_(@_)">
                  <c:v>827297.94</c:v>
                </c:pt>
                <c:pt idx="4" formatCode="_(* #,##0.00_);_(* \(#,##0.00\);_(* &quot;-&quot;??_);_(@_)">
                  <c:v>1375734.6899999995</c:v>
                </c:pt>
                <c:pt idx="6" formatCode="_(* #,##0.00_);_(* \(#,##0.00\);_(* &quot;-&quot;??_);_(@_)">
                  <c:v>939456.3</c:v>
                </c:pt>
                <c:pt idx="7" formatCode="_(* #,##0.00_);_(* \(#,##0.00\);_(* &quot;-&quot;??_);_(@_)">
                  <c:v>900266.13</c:v>
                </c:pt>
                <c:pt idx="8" formatCode="_(* #,##0.00_);_(* \(#,##0.00\);_(* &quot;-&quot;??_);_(@_)">
                  <c:v>317616.21999999997</c:v>
                </c:pt>
                <c:pt idx="9">
                  <c:v>2602801.2000000002</c:v>
                </c:pt>
                <c:pt idx="10">
                  <c:v>603493.04000000015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B-4206-981E-1A060A81E0E3}"/>
            </c:ext>
          </c:extLst>
        </c:ser>
        <c:ser>
          <c:idx val="1"/>
          <c:order val="1"/>
          <c:tx>
            <c:strRef>
              <c:f>มี.ค.66!$D$3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ต.ค.65!$D$4:$D$14</c:f>
              <c:numCache>
                <c:formatCode>#,##0.00</c:formatCode>
                <c:ptCount val="11"/>
                <c:pt idx="0">
                  <c:v>208169.42</c:v>
                </c:pt>
                <c:pt idx="1">
                  <c:v>159392.48000000001</c:v>
                </c:pt>
                <c:pt idx="2" formatCode="_(* #,##0.00_);_(* \(#,##0.00\);_(* &quot;-&quot;??_);_(@_)">
                  <c:v>115701.23</c:v>
                </c:pt>
                <c:pt idx="3" formatCode="_(* #,##0.00_);_(* \(#,##0.00\);_(* &quot;-&quot;??_);_(@_)">
                  <c:v>145934.09</c:v>
                </c:pt>
                <c:pt idx="4" formatCode="_(* #,##0.00_);_(* \(#,##0.00\);_(* &quot;-&quot;??_);_(@_)">
                  <c:v>160334.35</c:v>
                </c:pt>
                <c:pt idx="5" formatCode="_(* #,##0.00_);_(* \(#,##0.00\);_(* &quot;-&quot;??_);_(@_)">
                  <c:v>134822.51</c:v>
                </c:pt>
                <c:pt idx="6" formatCode="0.00">
                  <c:v>60346.9</c:v>
                </c:pt>
                <c:pt idx="7" formatCode="_(* #,##0.00_);_(* \(#,##0.00\);_(* &quot;-&quot;??_);_(@_)">
                  <c:v>112871.9</c:v>
                </c:pt>
                <c:pt idx="8" formatCode="_(* #,##0.00_);_(* \(#,##0.00\);_(* &quot;-&quot;??_);_(@_)">
                  <c:v>125297.81</c:v>
                </c:pt>
                <c:pt idx="9" formatCode="_(* #,##0.00_);_(* \(#,##0.00\);_(* &quot;-&quot;??_);_(@_)">
                  <c:v>254606.29</c:v>
                </c:pt>
                <c:pt idx="10">
                  <c:v>162590.82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B-4206-981E-1A060A81E0E3}"/>
            </c:ext>
          </c:extLst>
        </c:ser>
        <c:ser>
          <c:idx val="2"/>
          <c:order val="2"/>
          <c:tx>
            <c:strRef>
              <c:f>มี.ค.66!$E$3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มี.ค.66!$E$4:$E$14</c:f>
              <c:numCache>
                <c:formatCode>#,##0.00</c:formatCode>
                <c:ptCount val="11"/>
                <c:pt idx="0" formatCode="_(* #,##0.00_);_(* \(#,##0.00\);_(* &quot;-&quot;??_);_(@_)">
                  <c:v>211821.99</c:v>
                </c:pt>
                <c:pt idx="1">
                  <c:v>172449.4</c:v>
                </c:pt>
                <c:pt idx="2" formatCode="_(* #,##0.00_);_(* \(#,##0.00\);_(* &quot;-&quot;??_);_(@_)">
                  <c:v>171036.45</c:v>
                </c:pt>
                <c:pt idx="3" formatCode="_(* #,##0.00_);_(* \(#,##0.00\);_(* &quot;-&quot;??_);_(@_)">
                  <c:v>489062.14</c:v>
                </c:pt>
                <c:pt idx="4" formatCode="_(* #,##0.00_);_(* \(#,##0.00\);_(* &quot;-&quot;??_);_(@_)">
                  <c:v>245148.51</c:v>
                </c:pt>
                <c:pt idx="6" formatCode="_(* #,##0.00_);_(* \(#,##0.00\);_(* &quot;-&quot;??_);_(@_)">
                  <c:v>578535.78</c:v>
                </c:pt>
                <c:pt idx="7" formatCode="_(* #,##0.00_);_(* \(#,##0.00\);_(* &quot;-&quot;??_);_(@_)">
                  <c:v>614634</c:v>
                </c:pt>
                <c:pt idx="8" formatCode="_(* #,##0.00_);_(* \(#,##0.00\);_(* &quot;-&quot;??_);_(@_)">
                  <c:v>121088</c:v>
                </c:pt>
                <c:pt idx="9">
                  <c:v>321129.53999999998</c:v>
                </c:pt>
                <c:pt idx="10">
                  <c:v>355167.98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B-4206-981E-1A060A81E0E3}"/>
            </c:ext>
          </c:extLst>
        </c:ser>
        <c:ser>
          <c:idx val="3"/>
          <c:order val="3"/>
          <c:tx>
            <c:strRef>
              <c:f>มี.ค.66!$F$3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มี.ค.66!$F$4:$F$14</c:f>
              <c:numCache>
                <c:formatCode>#,##0.00</c:formatCode>
                <c:ptCount val="11"/>
                <c:pt idx="0" formatCode="_(* #,##0.00_);_(* \(#,##0.00\);_(* &quot;-&quot;??_);_(@_)">
                  <c:v>1590529.91</c:v>
                </c:pt>
                <c:pt idx="1">
                  <c:v>1356525.43</c:v>
                </c:pt>
                <c:pt idx="2" formatCode="_(* #,##0.00_);_(* \(#,##0.00\);_(* &quot;-&quot;??_);_(@_)">
                  <c:v>704100.5</c:v>
                </c:pt>
                <c:pt idx="3" formatCode="_(* #,##0.00_);_(* \(#,##0.00\);_(* &quot;-&quot;??_);_(@_)">
                  <c:v>630785.43000000005</c:v>
                </c:pt>
                <c:pt idx="4" formatCode="_(* #,##0.00_);_(* \(#,##0.00\);_(* &quot;-&quot;??_);_(@_)">
                  <c:v>1153122.8699999994</c:v>
                </c:pt>
                <c:pt idx="6" formatCode="_(* #,##0.00_);_(* \(#,##0.00\);_(* &quot;-&quot;??_);_(@_)">
                  <c:v>361550.52</c:v>
                </c:pt>
                <c:pt idx="7" formatCode="_(* #,##0.00_);_(* \(#,##0.00\);_(* &quot;-&quot;??_);_(@_)">
                  <c:v>289045.01</c:v>
                </c:pt>
                <c:pt idx="8" formatCode="_(* #,##0.00_);_(* \(#,##0.00\);_(* &quot;-&quot;??_);_(@_)">
                  <c:v>209582.31</c:v>
                </c:pt>
                <c:pt idx="9">
                  <c:v>2357800.23</c:v>
                </c:pt>
                <c:pt idx="10">
                  <c:v>248448.06000000017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7B-4206-981E-1A060A81E0E3}"/>
            </c:ext>
          </c:extLst>
        </c:ser>
        <c:ser>
          <c:idx val="4"/>
          <c:order val="4"/>
          <c:tx>
            <c:strRef>
              <c:f>มี.ค.66!$G$3</c:f>
              <c:strCache>
                <c:ptCount val="1"/>
                <c:pt idx="0">
                  <c:v>ธ.ธกส.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มี.ค.66!$G$4:$G$14</c:f>
              <c:numCache>
                <c:formatCode>#,##0.00</c:formatCode>
                <c:ptCount val="11"/>
                <c:pt idx="0" formatCode="_(* #,##0.00_);_(* \(#,##0.00\);_(* &quot;-&quot;??_);_(@_)">
                  <c:v>1590529.91</c:v>
                </c:pt>
                <c:pt idx="1">
                  <c:v>1352711.43</c:v>
                </c:pt>
                <c:pt idx="2" formatCode="_(* #,##0.00_);_(* \(#,##0.00\);_(* &quot;-&quot;??_);_(@_)">
                  <c:v>704100.5</c:v>
                </c:pt>
                <c:pt idx="3" formatCode="_(* #,##0.00_);_(* \(#,##0.00\);_(* &quot;-&quot;??_);_(@_)">
                  <c:v>626855.43000000005</c:v>
                </c:pt>
                <c:pt idx="4" formatCode="_(* #,##0.00_);_(* \(#,##0.00\);_(* &quot;-&quot;??_);_(@_)">
                  <c:v>1149972.8699999994</c:v>
                </c:pt>
                <c:pt idx="6" formatCode="_(* #,##0.00_);_(* \(#,##0.00\);_(* &quot;-&quot;??_);_(@_)">
                  <c:v>357990.52</c:v>
                </c:pt>
                <c:pt idx="7" formatCode="_(* #,##0.00_);_(* \(#,##0.00\);_(* &quot;-&quot;??_);_(@_)">
                  <c:v>287076.01</c:v>
                </c:pt>
                <c:pt idx="8" formatCode="_(* #,##0.00_);_(* \(#,##0.00\);_(* &quot;-&quot;??_);_(@_)">
                  <c:v>207201.2</c:v>
                </c:pt>
                <c:pt idx="9">
                  <c:v>2355929.23</c:v>
                </c:pt>
                <c:pt idx="10">
                  <c:v>234145.06000000017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7B-4206-981E-1A060A81E0E3}"/>
            </c:ext>
          </c:extLst>
        </c:ser>
        <c:ser>
          <c:idx val="5"/>
          <c:order val="5"/>
          <c:tx>
            <c:strRef>
              <c:f>มี.ค.66!$H$3</c:f>
              <c:strCache>
                <c:ptCount val="1"/>
                <c:pt idx="0">
                  <c:v>ธ.กรุงไทย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มี.ค.66!$H$4:$H$14</c:f>
              <c:numCache>
                <c:formatCode>_(* #,##0.00_);_(* \(#,##0.00\);_(* "-"??_);_(@_)</c:formatCode>
                <c:ptCount val="11"/>
                <c:pt idx="4">
                  <c:v>17656.599999999999</c:v>
                </c:pt>
                <c:pt idx="8">
                  <c:v>2381.11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7B-4206-981E-1A060A81E0E3}"/>
            </c:ext>
          </c:extLst>
        </c:ser>
        <c:ser>
          <c:idx val="6"/>
          <c:order val="6"/>
          <c:tx>
            <c:strRef>
              <c:f>มี.ค.66!$I$3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มี.ค.66!$I$4:$I$14</c:f>
              <c:numCache>
                <c:formatCode>_(* #,##0.00_);_(* \(#,##0.00\);_(* "-"??_);_(@_)</c:formatCode>
                <c:ptCount val="11"/>
                <c:pt idx="1">
                  <c:v>3814</c:v>
                </c:pt>
                <c:pt idx="2">
                  <c:v>470</c:v>
                </c:pt>
                <c:pt idx="3">
                  <c:v>3930</c:v>
                </c:pt>
                <c:pt idx="4" formatCode="General">
                  <c:v>3150</c:v>
                </c:pt>
                <c:pt idx="6">
                  <c:v>3560</c:v>
                </c:pt>
                <c:pt idx="7">
                  <c:v>1969</c:v>
                </c:pt>
                <c:pt idx="8">
                  <c:v>0</c:v>
                </c:pt>
                <c:pt idx="9" formatCode="#,##0.00">
                  <c:v>1871</c:v>
                </c:pt>
                <c:pt idx="10" formatCode="#,##0.00">
                  <c:v>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7B-4206-981E-1A060A81E0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005328"/>
        <c:axId val="262005888"/>
      </c:barChart>
      <c:catAx>
        <c:axId val="26200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005888"/>
        <c:crosses val="autoZero"/>
        <c:auto val="1"/>
        <c:lblAlgn val="ctr"/>
        <c:lblOffset val="100"/>
        <c:noMultiLvlLbl val="0"/>
      </c:catAx>
      <c:valAx>
        <c:axId val="262005888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00532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เม.ย.66!$C$3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เม.ย.66!$C$4:$C$14</c:f>
              <c:numCache>
                <c:formatCode>#,##0.00</c:formatCode>
                <c:ptCount val="11"/>
                <c:pt idx="0" formatCode="_(* #,##0.00_);_(* \(#,##0.00\);_(* &quot;-&quot;??_);_(@_)">
                  <c:v>1580011.19</c:v>
                </c:pt>
                <c:pt idx="1">
                  <c:v>1356525.43</c:v>
                </c:pt>
                <c:pt idx="2" formatCode="_(* #,##0.00_);_(* \(#,##0.00\);_(* &quot;-&quot;??_);_(@_)">
                  <c:v>704100.5</c:v>
                </c:pt>
                <c:pt idx="3" formatCode="_(* #,##0.00_);_(* \(#,##0.00\);_(* &quot;-&quot;??_);_(@_)">
                  <c:v>623196.89</c:v>
                </c:pt>
                <c:pt idx="4" formatCode="_(* #,##0.00_);_(* \(#,##0.00\);_(* &quot;-&quot;??_);_(@_)">
                  <c:v>1153122.8700000001</c:v>
                </c:pt>
                <c:pt idx="5" formatCode="_(* #,##0.00_);_(* \(#,##0.00\);_(* &quot;-&quot;??_);_(@_)">
                  <c:v>1254945.08</c:v>
                </c:pt>
                <c:pt idx="6" formatCode="_(* #,##0.00_);_(* \(#,##0.00\);_(* &quot;-&quot;??_);_(@_)">
                  <c:v>372192.56</c:v>
                </c:pt>
                <c:pt idx="7" formatCode="_(* #,##0.00_);_(* \(#,##0.00\);_(* &quot;-&quot;??_);_(@_)">
                  <c:v>287076.01</c:v>
                </c:pt>
                <c:pt idx="8" formatCode="_(* #,##0.00_);_(* \(#,##0.00\);_(* &quot;-&quot;??_);_(@_)">
                  <c:v>209682.31</c:v>
                </c:pt>
                <c:pt idx="9">
                  <c:v>2357990.23</c:v>
                </c:pt>
                <c:pt idx="10">
                  <c:v>256305.56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1-4059-B5B9-D34214C1E45D}"/>
            </c:ext>
          </c:extLst>
        </c:ser>
        <c:ser>
          <c:idx val="1"/>
          <c:order val="1"/>
          <c:tx>
            <c:strRef>
              <c:f>เม.ย.66!$D$3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เม.ย.66!$D$4:$D$14</c:f>
              <c:numCache>
                <c:formatCode>_(* #,##0.00_);_(* \(#,##0.00\);_(* "-"??_);_(@_)</c:formatCode>
                <c:ptCount val="11"/>
                <c:pt idx="0">
                  <c:v>386313</c:v>
                </c:pt>
                <c:pt idx="1">
                  <c:v>263942.28999999998</c:v>
                </c:pt>
                <c:pt idx="2">
                  <c:v>321607</c:v>
                </c:pt>
                <c:pt idx="3">
                  <c:v>207897</c:v>
                </c:pt>
                <c:pt idx="4">
                  <c:v>335726</c:v>
                </c:pt>
                <c:pt idx="5">
                  <c:v>0</c:v>
                </c:pt>
                <c:pt idx="6">
                  <c:v>347373</c:v>
                </c:pt>
                <c:pt idx="7">
                  <c:v>347494</c:v>
                </c:pt>
                <c:pt idx="8">
                  <c:v>296260</c:v>
                </c:pt>
                <c:pt idx="9" formatCode="#,##0.00">
                  <c:v>277473</c:v>
                </c:pt>
                <c:pt idx="10" formatCode="#,##0.00">
                  <c:v>250368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1-4059-B5B9-D34214C1E45D}"/>
            </c:ext>
          </c:extLst>
        </c:ser>
        <c:ser>
          <c:idx val="2"/>
          <c:order val="2"/>
          <c:tx>
            <c:strRef>
              <c:f>เม.ย.66!$E$3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เม.ย.66!$E$4:$E$14</c:f>
              <c:numCache>
                <c:formatCode>#,##0.00</c:formatCode>
                <c:ptCount val="11"/>
                <c:pt idx="0" formatCode="_(* #,##0.00_);_(* \(#,##0.00\);_(* &quot;-&quot;??_);_(@_)">
                  <c:v>426433.03</c:v>
                </c:pt>
                <c:pt idx="1">
                  <c:v>133609.19</c:v>
                </c:pt>
                <c:pt idx="2" formatCode="_(* #,##0.00_);_(* \(#,##0.00\);_(* &quot;-&quot;??_);_(@_)">
                  <c:v>195984</c:v>
                </c:pt>
                <c:pt idx="3" formatCode="_(* #,##0.00_);_(* \(#,##0.00\);_(* &quot;-&quot;??_);_(@_)">
                  <c:v>204123.89</c:v>
                </c:pt>
                <c:pt idx="4" formatCode="_(* #,##0.00_);_(* \(#,##0.00\);_(* &quot;-&quot;??_);_(@_)">
                  <c:v>268071.24</c:v>
                </c:pt>
                <c:pt idx="5" formatCode="_(* #,##0.00_);_(* \(#,##0.00\);_(* &quot;-&quot;??_);_(@_)">
                  <c:v>127202.94</c:v>
                </c:pt>
                <c:pt idx="6" formatCode="_(* #,##0.00_);_(* \(#,##0.00\);_(* &quot;-&quot;??_);_(@_)">
                  <c:v>108711.21</c:v>
                </c:pt>
                <c:pt idx="7" formatCode="_(* #,##0.00_);_(* \(#,##0.00\);_(* &quot;-&quot;??_);_(@_)">
                  <c:v>151803</c:v>
                </c:pt>
                <c:pt idx="8" formatCode="_(* #,##0.00_);_(* \(#,##0.00\);_(* &quot;-&quot;??_);_(@_)">
                  <c:v>146981.32999999999</c:v>
                </c:pt>
                <c:pt idx="9">
                  <c:v>91959.98</c:v>
                </c:pt>
                <c:pt idx="10">
                  <c:v>118518.42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1-4059-B5B9-D34214C1E45D}"/>
            </c:ext>
          </c:extLst>
        </c:ser>
        <c:ser>
          <c:idx val="3"/>
          <c:order val="3"/>
          <c:tx>
            <c:strRef>
              <c:f>เม.ย.66!$F$3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เม.ย.66!$F$4:$F$14</c:f>
              <c:numCache>
                <c:formatCode>#,##0.00</c:formatCode>
                <c:ptCount val="11"/>
                <c:pt idx="0" formatCode="_(* #,##0.00_);_(* \(#,##0.00\);_(* &quot;-&quot;??_);_(@_)">
                  <c:v>1473892</c:v>
                </c:pt>
                <c:pt idx="1">
                  <c:v>1486858.53</c:v>
                </c:pt>
                <c:pt idx="2" formatCode="_(* #,##0.00_);_(* \(#,##0.00\);_(* &quot;-&quot;??_);_(@_)">
                  <c:v>829723.5</c:v>
                </c:pt>
                <c:pt idx="3" formatCode="_(* #,##0.00_);_(* \(#,##0.00\);_(* &quot;-&quot;??_);_(@_)">
                  <c:v>626970</c:v>
                </c:pt>
                <c:pt idx="4" formatCode="_(* #,##0.00_);_(* \(#,##0.00\);_(* &quot;-&quot;??_);_(@_)">
                  <c:v>1220777.6299999999</c:v>
                </c:pt>
                <c:pt idx="5" formatCode="_(* #,##0.00_);_(* \(#,##0.00\);_(* &quot;-&quot;??_);_(@_)">
                  <c:v>1341353.1399999999</c:v>
                </c:pt>
                <c:pt idx="6" formatCode="_(* #,##0.00_);_(* \(#,##0.00\);_(* &quot;-&quot;??_);_(@_)">
                  <c:v>610854.35</c:v>
                </c:pt>
                <c:pt idx="7" formatCode="_(* #,##0.00_);_(* \(#,##0.00\);_(* &quot;-&quot;??_);_(@_)">
                  <c:v>482847.07</c:v>
                </c:pt>
                <c:pt idx="8" formatCode="_(* #,##0.00_);_(* \(#,##0.00\);_(* &quot;-&quot;??_);_(@_)">
                  <c:v>360287.2</c:v>
                </c:pt>
                <c:pt idx="9">
                  <c:v>2543503.25</c:v>
                </c:pt>
                <c:pt idx="10">
                  <c:v>388155.14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1-4059-B5B9-D34214C1E45D}"/>
            </c:ext>
          </c:extLst>
        </c:ser>
        <c:ser>
          <c:idx val="4"/>
          <c:order val="4"/>
          <c:tx>
            <c:strRef>
              <c:f>เม.ย.66!$G$3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เม.ย.66!$G$4:$G$14</c:f>
              <c:numCache>
                <c:formatCode>#,##0.00</c:formatCode>
                <c:ptCount val="11"/>
                <c:pt idx="0" formatCode="_(* #,##0.00_);_(* \(#,##0.00\);_(* &quot;-&quot;??_);_(@_)">
                  <c:v>1473892</c:v>
                </c:pt>
                <c:pt idx="1">
                  <c:v>1482494.53</c:v>
                </c:pt>
                <c:pt idx="2" formatCode="_(* #,##0.00_);_(* \(#,##0.00\);_(* &quot;-&quot;??_);_(@_)">
                  <c:v>829723.5</c:v>
                </c:pt>
                <c:pt idx="3" formatCode="_(* #,##0.00_);_(* \(#,##0.00\);_(* &quot;-&quot;??_);_(@_)">
                  <c:v>626970</c:v>
                </c:pt>
                <c:pt idx="4" formatCode="_(* #,##0.00_);_(* \(#,##0.00\);_(* &quot;-&quot;??_);_(@_)">
                  <c:v>1219587.6299999999</c:v>
                </c:pt>
                <c:pt idx="5" formatCode="_(* #,##0.00_);_(* \(#,##0.00\);_(* &quot;-&quot;??_);_(@_)">
                  <c:v>1340142.1399999999</c:v>
                </c:pt>
                <c:pt idx="6" formatCode="_(* #,##0.00_);_(* \(#,##0.00\);_(* &quot;-&quot;??_);_(@_)">
                  <c:v>606794.35</c:v>
                </c:pt>
                <c:pt idx="7" formatCode="_(* #,##0.00_);_(* \(#,##0.00\);_(* &quot;-&quot;??_);_(@_)">
                  <c:v>482847.07</c:v>
                </c:pt>
                <c:pt idx="8" formatCode="_(* #,##0.00_);_(* \(#,##0.00\);_(* &quot;-&quot;??_);_(@_)">
                  <c:v>360287.2</c:v>
                </c:pt>
                <c:pt idx="9">
                  <c:v>2539082.25</c:v>
                </c:pt>
                <c:pt idx="10">
                  <c:v>373852.14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1-4059-B5B9-D34214C1E45D}"/>
            </c:ext>
          </c:extLst>
        </c:ser>
        <c:ser>
          <c:idx val="5"/>
          <c:order val="5"/>
          <c:tx>
            <c:strRef>
              <c:f>เม.ย.66!$I$3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เม.ย.66!$I$4:$I$14</c:f>
              <c:numCache>
                <c:formatCode>#,##0.00</c:formatCode>
                <c:ptCount val="11"/>
                <c:pt idx="1">
                  <c:v>4364</c:v>
                </c:pt>
                <c:pt idx="2" formatCode="_(* #,##0.00_);_(* \(#,##0.00\);_(* &quot;-&quot;??_);_(@_)">
                  <c:v>1890</c:v>
                </c:pt>
                <c:pt idx="4" formatCode="_(* #,##0.00_);_(* \(#,##0.00\);_(* &quot;-&quot;??_);_(@_)">
                  <c:v>1190</c:v>
                </c:pt>
                <c:pt idx="5" formatCode="_(* #,##0.00_);_(* \(#,##0.00\);_(* &quot;-&quot;??_);_(@_)">
                  <c:v>1211</c:v>
                </c:pt>
                <c:pt idx="6" formatCode="_(* #,##0.00_);_(* \(#,##0.00\);_(* &quot;-&quot;??_);_(@_)">
                  <c:v>4060</c:v>
                </c:pt>
                <c:pt idx="9">
                  <c:v>4421</c:v>
                </c:pt>
                <c:pt idx="10" formatCode="_(* #,##0.00_);_(* \(#,##0.00\);_(* &quot;-&quot;??_);_(@_)">
                  <c:v>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1-4059-B5B9-D34214C1E45D}"/>
            </c:ext>
          </c:extLst>
        </c:ser>
        <c:ser>
          <c:idx val="6"/>
          <c:order val="6"/>
          <c:tx>
            <c:strRef>
              <c:f>เม.ย.66!$J$3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เม.ย.66!$J$4:$J$14</c:f>
              <c:numCache>
                <c:formatCode>General</c:formatCode>
                <c:ptCount val="11"/>
                <c:pt idx="4">
                  <c:v>0</c:v>
                </c:pt>
                <c:pt idx="5">
                  <c:v>100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11-4059-B5B9-D34214C1E4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182240"/>
        <c:axId val="262365136"/>
      </c:barChart>
      <c:catAx>
        <c:axId val="26218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365136"/>
        <c:crosses val="autoZero"/>
        <c:auto val="1"/>
        <c:lblAlgn val="ctr"/>
        <c:lblOffset val="100"/>
        <c:noMultiLvlLbl val="0"/>
      </c:catAx>
      <c:valAx>
        <c:axId val="262365136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182240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พ.ค.66!$C$3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พ.ค.66!$C$4:$C$14</c:f>
              <c:numCache>
                <c:formatCode>#,##0.00</c:formatCode>
                <c:ptCount val="11"/>
                <c:pt idx="0" formatCode="_(* #,##0.00_);_(* \(#,##0.00\);_(* &quot;-&quot;??_);_(@_)">
                  <c:v>1539891.16</c:v>
                </c:pt>
                <c:pt idx="1">
                  <c:v>1486858.53</c:v>
                </c:pt>
                <c:pt idx="2" formatCode="_(* #,##0.00_);_(* \(#,##0.00\);_(* &quot;-&quot;??_);_(@_)">
                  <c:v>829723.5</c:v>
                </c:pt>
                <c:pt idx="3">
                  <c:v>626970</c:v>
                </c:pt>
                <c:pt idx="4">
                  <c:v>1220777.6299999994</c:v>
                </c:pt>
                <c:pt idx="5" formatCode="_(* #,##0.00_);_(* \(#,##0.00\);_(* &quot;-&quot;??_);_(@_)">
                  <c:v>1340142.1399999999</c:v>
                </c:pt>
                <c:pt idx="6" formatCode="_(* #,##0.00_);_(* \(#,##0.00\);_(* &quot;-&quot;??_);_(@_)">
                  <c:v>610854.35</c:v>
                </c:pt>
                <c:pt idx="7" formatCode="_(* #,##0.00_);_(* \(#,##0.00\);_(* &quot;-&quot;??_);_(@_)">
                  <c:v>657637.82999999996</c:v>
                </c:pt>
                <c:pt idx="8" formatCode="_(* #,##0.00_);_(* \(#,##0.00\);_(* &quot;-&quot;??_);_(@_)">
                  <c:v>362668.31</c:v>
                </c:pt>
                <c:pt idx="9">
                  <c:v>2543503.25</c:v>
                </c:pt>
                <c:pt idx="10">
                  <c:v>388155.14000000013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8-4D26-910C-6CAF38BB3295}"/>
            </c:ext>
          </c:extLst>
        </c:ser>
        <c:ser>
          <c:idx val="1"/>
          <c:order val="1"/>
          <c:tx>
            <c:strRef>
              <c:f>พ.ค.66!$D$3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พ.ค.66!$D$4:$D$14</c:f>
              <c:numCache>
                <c:formatCode>#,##0.00</c:formatCode>
                <c:ptCount val="11"/>
                <c:pt idx="1">
                  <c:v>303689.33</c:v>
                </c:pt>
                <c:pt idx="2" formatCode="_(* #,##0.00_);_(* \(#,##0.00\);_(* &quot;-&quot;??_);_(@_)">
                  <c:v>331190</c:v>
                </c:pt>
                <c:pt idx="3">
                  <c:v>175500</c:v>
                </c:pt>
                <c:pt idx="4">
                  <c:v>191505</c:v>
                </c:pt>
                <c:pt idx="5" formatCode="_(* #,##0.00_);_(* \(#,##0.00\);_(* &quot;-&quot;??_);_(@_)">
                  <c:v>356600</c:v>
                </c:pt>
                <c:pt idx="6" formatCode="_(* #,##0.00_);_(* \(#,##0.00\);_(* &quot;-&quot;??_);_(@_)">
                  <c:v>224010</c:v>
                </c:pt>
                <c:pt idx="7" formatCode="_(* #,##0.00_);_(* \(#,##0.00\);_(* &quot;-&quot;??_);_(@_)">
                  <c:v>158070</c:v>
                </c:pt>
                <c:pt idx="8" formatCode="_(* #,##0.00_);_(* \(#,##0.00\);_(* &quot;-&quot;??_);_(@_)">
                  <c:v>159950</c:v>
                </c:pt>
                <c:pt idx="9" formatCode="#,##0">
                  <c:v>170600</c:v>
                </c:pt>
                <c:pt idx="10">
                  <c:v>29900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8-4D26-910C-6CAF38BB3295}"/>
            </c:ext>
          </c:extLst>
        </c:ser>
        <c:ser>
          <c:idx val="2"/>
          <c:order val="2"/>
          <c:tx>
            <c:strRef>
              <c:f>พ.ค.66!$E$3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พ.ค.66!$E$4:$E$14</c:f>
              <c:numCache>
                <c:formatCode>#,##0.00</c:formatCode>
                <c:ptCount val="11"/>
                <c:pt idx="0" formatCode="_(* #,##0.00_);_(* \(#,##0.00\);_(* &quot;-&quot;??_);_(@_)">
                  <c:v>121498.1</c:v>
                </c:pt>
                <c:pt idx="1">
                  <c:v>915943.35</c:v>
                </c:pt>
                <c:pt idx="2" formatCode="_(* #,##0.00_);_(* \(#,##0.00\);_(* &quot;-&quot;??_);_(@_)">
                  <c:v>280215.71000000002</c:v>
                </c:pt>
                <c:pt idx="3">
                  <c:v>51677</c:v>
                </c:pt>
                <c:pt idx="4">
                  <c:v>136690.44</c:v>
                </c:pt>
                <c:pt idx="5" formatCode="_(* #,##0.00_);_(* \(#,##0.00\);_(* &quot;-&quot;??_);_(@_)">
                  <c:v>158432.78</c:v>
                </c:pt>
                <c:pt idx="6" formatCode="_(* #,##0.00_);_(* \(#,##0.00\);_(* &quot;-&quot;??_);_(@_)">
                  <c:v>192876.14</c:v>
                </c:pt>
                <c:pt idx="7" formatCode="_(* #,##0.00_);_(* \(#,##0.00\);_(* &quot;-&quot;??_);_(@_)">
                  <c:v>324998.76</c:v>
                </c:pt>
                <c:pt idx="8" formatCode="_(* #,##0.00_);_(* \(#,##0.00\);_(* &quot;-&quot;??_);_(@_)">
                  <c:v>297178.11</c:v>
                </c:pt>
                <c:pt idx="9">
                  <c:v>114718.25</c:v>
                </c:pt>
                <c:pt idx="10">
                  <c:v>198631.55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8-4D26-910C-6CAF38BB3295}"/>
            </c:ext>
          </c:extLst>
        </c:ser>
        <c:ser>
          <c:idx val="3"/>
          <c:order val="3"/>
          <c:tx>
            <c:strRef>
              <c:f>พ.ค.66!$F$3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พ.ค.66!$F$4:$F$14</c:f>
              <c:numCache>
                <c:formatCode>#,##0.00</c:formatCode>
                <c:ptCount val="11"/>
                <c:pt idx="0" formatCode="_(* #,##0.00_);_(* \(#,##0.00\);_(* &quot;-&quot;??_);_(@_)">
                  <c:v>1348936.85</c:v>
                </c:pt>
                <c:pt idx="1">
                  <c:v>874604.51</c:v>
                </c:pt>
                <c:pt idx="2" formatCode="_(* #,##0.00_);_(* \(#,##0.00\);_(* &quot;-&quot;??_);_(@_)">
                  <c:v>880697.79</c:v>
                </c:pt>
                <c:pt idx="3">
                  <c:v>750793</c:v>
                </c:pt>
                <c:pt idx="4">
                  <c:v>1275592.1899999995</c:v>
                </c:pt>
                <c:pt idx="5" formatCode="_(* #,##0.00_);_(* \(#,##0.00\);_(* &quot;-&quot;??_);_(@_)">
                  <c:v>1327210.3600000001</c:v>
                </c:pt>
                <c:pt idx="6" formatCode="_(* #,##0.00_);_(* \(#,##0.00\);_(* &quot;-&quot;??_);_(@_)">
                  <c:v>641988.21</c:v>
                </c:pt>
                <c:pt idx="7" formatCode="_(* #,##0.00_);_(* \(#,##0.00\);_(* &quot;-&quot;??_);_(@_)">
                  <c:v>491080.07</c:v>
                </c:pt>
                <c:pt idx="8" formatCode="_(* #,##0.00_);_(* \(#,##0.00\);_(* &quot;-&quot;??_);_(@_)">
                  <c:v>224718.39</c:v>
                </c:pt>
                <c:pt idx="9">
                  <c:v>2599385</c:v>
                </c:pt>
                <c:pt idx="10">
                  <c:v>219423.59000000014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D8-4D26-910C-6CAF38BB3295}"/>
            </c:ext>
          </c:extLst>
        </c:ser>
        <c:ser>
          <c:idx val="4"/>
          <c:order val="4"/>
          <c:tx>
            <c:strRef>
              <c:f>พ.ค.66!$H$3</c:f>
              <c:strCache>
                <c:ptCount val="1"/>
                <c:pt idx="0">
                  <c:v>ธนาคาร(กรุงไทย)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พ.ค.66!$H$4:$H$14</c:f>
              <c:numCache>
                <c:formatCode>#,##0.00</c:formatCode>
                <c:ptCount val="11"/>
                <c:pt idx="4">
                  <c:v>19350.599999999999</c:v>
                </c:pt>
                <c:pt idx="8" formatCode="_(* #,##0.00_);_(* \(#,##0.00\);_(* &quot;-&quot;??_);_(@_)">
                  <c:v>3225.11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D8-4D26-910C-6CAF38BB3295}"/>
            </c:ext>
          </c:extLst>
        </c:ser>
        <c:ser>
          <c:idx val="5"/>
          <c:order val="5"/>
          <c:tx>
            <c:strRef>
              <c:f>พ.ค.66!$I$3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พ.ค.66!$I$4:$I$14</c:f>
              <c:numCache>
                <c:formatCode>#,##0.00</c:formatCode>
                <c:ptCount val="11"/>
                <c:pt idx="1">
                  <c:v>100</c:v>
                </c:pt>
                <c:pt idx="4">
                  <c:v>5095</c:v>
                </c:pt>
                <c:pt idx="5" formatCode="_(* #,##0.00_);_(* \(#,##0.00\);_(* &quot;-&quot;??_);_(@_)">
                  <c:v>1301</c:v>
                </c:pt>
                <c:pt idx="6" formatCode="_(* #,##0.00_);_(* \(#,##0.00\);_(* &quot;-&quot;??_);_(@_)">
                  <c:v>920</c:v>
                </c:pt>
                <c:pt idx="7" formatCode="_(* #,##0.00_);_(* \(#,##0.00\);_(* &quot;-&quot;??_);_(@_)">
                  <c:v>371</c:v>
                </c:pt>
                <c:pt idx="9">
                  <c:v>4521</c:v>
                </c:pt>
                <c:pt idx="10">
                  <c:v>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D8-4D26-910C-6CAF38BB3295}"/>
            </c:ext>
          </c:extLst>
        </c:ser>
        <c:ser>
          <c:idx val="6"/>
          <c:order val="6"/>
          <c:tx>
            <c:strRef>
              <c:f>พ.ค.66!$J$3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พ.ค.66!$J$4:$J$14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55D8-4D26-910C-6CAF38BB32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436544"/>
        <c:axId val="262437104"/>
      </c:barChart>
      <c:catAx>
        <c:axId val="2624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7104"/>
        <c:crosses val="autoZero"/>
        <c:auto val="1"/>
        <c:lblAlgn val="ctr"/>
        <c:lblOffset val="100"/>
        <c:noMultiLvlLbl val="0"/>
      </c:catAx>
      <c:valAx>
        <c:axId val="26243710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654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มิ.ย.66!$C$3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มิ.ย.66!$C$4:$C$14</c15:sqref>
                  </c15:fullRef>
                </c:ext>
              </c:extLst>
              <c:f>มิ.ย.66!$C$4:$C$14</c:f>
              <c:numCache>
                <c:formatCode>#,##0.00</c:formatCode>
                <c:ptCount val="11"/>
                <c:pt idx="0" formatCode="_(* #,##0.00_);_(* \(#,##0.00\);_(* &quot;-&quot;??_);_(@_)">
                  <c:v>1348936.85</c:v>
                </c:pt>
                <c:pt idx="1">
                  <c:v>875604.51</c:v>
                </c:pt>
                <c:pt idx="3" formatCode="_(* #,##0.00_);_(* \(#,##0.00\);_(* &quot;-&quot;??_);_(@_)">
                  <c:v>752993</c:v>
                </c:pt>
                <c:pt idx="4" formatCode="_(* #,##0.00_);_(* \(#,##0.00\);_(* &quot;-&quot;??_);_(@_)">
                  <c:v>1275592.19</c:v>
                </c:pt>
                <c:pt idx="5" formatCode="_(* #,##0.00_);_(* \(#,##0.00\);_(* &quot;-&quot;??_);_(@_)">
                  <c:v>1325909.3600000001</c:v>
                </c:pt>
                <c:pt idx="6" formatCode="_(* #,##0.00_);_(* \(#,##0.00\);_(* &quot;-&quot;??_);_(@_)">
                  <c:v>641988.21</c:v>
                </c:pt>
                <c:pt idx="7" formatCode="_(* #,##0.00_);_(* \(#,##0.00\);_(* &quot;-&quot;??_);_(@_)">
                  <c:v>516568.01</c:v>
                </c:pt>
                <c:pt idx="8" formatCode="_(* #,##0.00_);_(* \(#,##0.00\);_(* &quot;-&quot;??_);_(@_)">
                  <c:v>221672.87</c:v>
                </c:pt>
                <c:pt idx="9">
                  <c:v>2599385</c:v>
                </c:pt>
                <c:pt idx="10" formatCode="_(* #,##0.00_);_(* \(#,##0.00\);_(* &quot;-&quot;??_);_(@_)">
                  <c:v>188219.59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8-482D-9006-7A565B29204F}"/>
            </c:ext>
          </c:extLst>
        </c:ser>
        <c:ser>
          <c:idx val="1"/>
          <c:order val="1"/>
          <c:tx>
            <c:strRef>
              <c:f>มิ.ย.66!$D$3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มิ.ย.66!$D$4:$D$14</c15:sqref>
                  </c15:fullRef>
                </c:ext>
              </c:extLst>
              <c:f>มิ.ย.66!$D$4:$D$14</c:f>
              <c:numCache>
                <c:formatCode>_(* #,##0.00_);_(* \(#,##0.00\);_(* "-"??_);_(@_)</c:formatCode>
                <c:ptCount val="11"/>
                <c:pt idx="1">
                  <c:v>27100</c:v>
                </c:pt>
                <c:pt idx="3">
                  <c:v>5600</c:v>
                </c:pt>
                <c:pt idx="4">
                  <c:v>48493.13</c:v>
                </c:pt>
                <c:pt idx="5">
                  <c:v>14389.68</c:v>
                </c:pt>
                <c:pt idx="6">
                  <c:v>10000</c:v>
                </c:pt>
                <c:pt idx="7">
                  <c:v>1070</c:v>
                </c:pt>
                <c:pt idx="8">
                  <c:v>181900</c:v>
                </c:pt>
                <c:pt idx="9" formatCode="#,##0">
                  <c:v>160800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8-482D-9006-7A565B29204F}"/>
            </c:ext>
          </c:extLst>
        </c:ser>
        <c:ser>
          <c:idx val="2"/>
          <c:order val="2"/>
          <c:tx>
            <c:strRef>
              <c:f>มิ.ย.66!$E$3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มิ.ย.66!$E$4:$E$14</c15:sqref>
                  </c15:fullRef>
                </c:ext>
              </c:extLst>
              <c:f>มิ.ย.66!$E$4:$E$14</c:f>
              <c:numCache>
                <c:formatCode>#,##0.00</c:formatCode>
                <c:ptCount val="11"/>
                <c:pt idx="0" formatCode="_(* #,##0.00_);_(* \(#,##0.00\);_(* &quot;-&quot;??_);_(@_)">
                  <c:v>101067</c:v>
                </c:pt>
                <c:pt idx="1">
                  <c:v>238587.11</c:v>
                </c:pt>
                <c:pt idx="3" formatCode="_(* #,##0.00_);_(* \(#,##0.00\);_(* &quot;-&quot;??_);_(@_)">
                  <c:v>346947.57</c:v>
                </c:pt>
                <c:pt idx="4" formatCode="_(* #,##0.00_);_(* \(#,##0.00\);_(* &quot;-&quot;??_);_(@_)">
                  <c:v>527658.31999999995</c:v>
                </c:pt>
                <c:pt idx="5" formatCode="_(* #,##0.00_);_(* \(#,##0.00\);_(* &quot;-&quot;??_);_(@_)">
                  <c:v>273337</c:v>
                </c:pt>
                <c:pt idx="6" formatCode="_(* #,##0.00_);_(* \(#,##0.00\);_(* &quot;-&quot;??_);_(@_)">
                  <c:v>156895.38</c:v>
                </c:pt>
                <c:pt idx="7" formatCode="_(* #,##0.00_);_(* \(#,##0.00\);_(* &quot;-&quot;??_);_(@_)">
                  <c:v>134194.85</c:v>
                </c:pt>
                <c:pt idx="8" formatCode="_(* #,##0.00_);_(* \(#,##0.00\);_(* &quot;-&quot;??_);_(@_)">
                  <c:v>155934.94</c:v>
                </c:pt>
                <c:pt idx="9">
                  <c:v>337391.45</c:v>
                </c:pt>
                <c:pt idx="10" formatCode="_(* #,##0.00_);_(* \(#,##0.00\);_(* &quot;-&quot;??_);_(@_)">
                  <c:v>79107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A8-482D-9006-7A565B29204F}"/>
            </c:ext>
          </c:extLst>
        </c:ser>
        <c:ser>
          <c:idx val="3"/>
          <c:order val="3"/>
          <c:tx>
            <c:strRef>
              <c:f>มิ.ย.66!$F$3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มิ.ย.66!$F$4:$F$15</c15:sqref>
                  </c15:fullRef>
                </c:ext>
              </c:extLst>
              <c:f>มิ.ย.66!$F$4:$F$14</c:f>
              <c:numCache>
                <c:formatCode>#,##0.00</c:formatCode>
                <c:ptCount val="11"/>
                <c:pt idx="0" formatCode="_(* #,##0.00_);_(* \(#,##0.00\);_(* &quot;-&quot;??_);_(@_)">
                  <c:v>1247869.8500000001</c:v>
                </c:pt>
                <c:pt idx="1">
                  <c:v>664117.4</c:v>
                </c:pt>
                <c:pt idx="3" formatCode="_(* #,##0.00_);_(* \(#,##0.00\);_(* &quot;-&quot;??_);_(@_)">
                  <c:v>411645.43</c:v>
                </c:pt>
                <c:pt idx="4" formatCode="_(* #,##0.00_);_(* \(#,##0.00\);_(* &quot;-&quot;??_);_(@_)">
                  <c:v>796427</c:v>
                </c:pt>
                <c:pt idx="5" formatCode="_(* #,##0.00_);_(* \(#,##0.00\);_(* &quot;-&quot;??_);_(@_)">
                  <c:v>1068663.04</c:v>
                </c:pt>
                <c:pt idx="6" formatCode="_(* #,##0.00_);_(* \(#,##0.00\);_(* &quot;-&quot;??_);_(@_)">
                  <c:v>495092.83</c:v>
                </c:pt>
                <c:pt idx="7" formatCode="_(* #,##0.00_);_(* \(#,##0.00\);_(* &quot;-&quot;??_);_(@_)">
                  <c:v>383443.16</c:v>
                </c:pt>
                <c:pt idx="8" formatCode="_(* #,##0.00_);_(* \(#,##0.00\);_(* &quot;-&quot;??_);_(@_)">
                  <c:v>247637.93</c:v>
                </c:pt>
                <c:pt idx="9">
                  <c:v>2422793.5499999998</c:v>
                </c:pt>
                <c:pt idx="10" formatCode="_(* #,##0.00_);_(* \(#,##0.00\);_(* &quot;-&quot;??_);_(@_)">
                  <c:v>109112.59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A8-482D-9006-7A565B29204F}"/>
            </c:ext>
          </c:extLst>
        </c:ser>
        <c:ser>
          <c:idx val="4"/>
          <c:order val="4"/>
          <c:tx>
            <c:strRef>
              <c:f>มิ.ย.66!$G$3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มิ.ย.66!$G$4:$G$15</c15:sqref>
                  </c15:fullRef>
                </c:ext>
              </c:extLst>
              <c:f>มิ.ย.66!$G$4:$G$14</c:f>
              <c:numCache>
                <c:formatCode>#,##0.00</c:formatCode>
                <c:ptCount val="11"/>
                <c:pt idx="0" formatCode="_(* #,##0.00_);_(* \(#,##0.00\);_(* &quot;-&quot;??_);_(@_)">
                  <c:v>1247869.8500000001</c:v>
                </c:pt>
                <c:pt idx="1">
                  <c:v>662967.4</c:v>
                </c:pt>
                <c:pt idx="3" formatCode="_(* #,##0.00_);_(* \(#,##0.00\);_(* &quot;-&quot;??_);_(@_)">
                  <c:v>408795.43</c:v>
                </c:pt>
                <c:pt idx="4" formatCode="_(* #,##0.00_);_(* \(#,##0.00\);_(* &quot;-&quot;??_);_(@_)">
                  <c:v>796387</c:v>
                </c:pt>
                <c:pt idx="5" formatCode="_(* #,##0.00_);_(* \(#,##0.00\);_(* &quot;-&quot;??_);_(@_)">
                  <c:v>1066962.04</c:v>
                </c:pt>
                <c:pt idx="6" formatCode="_(* #,##0.00_);_(* \(#,##0.00\);_(* &quot;-&quot;??_);_(@_)">
                  <c:v>494172.83</c:v>
                </c:pt>
                <c:pt idx="7" formatCode="_(* #,##0.00_);_(* \(#,##0.00\);_(* &quot;-&quot;??_);_(@_)">
                  <c:v>383079.16</c:v>
                </c:pt>
                <c:pt idx="8" formatCode="_(* #,##0.00_);_(* \(#,##0.00\);_(* &quot;-&quot;??_);_(@_)">
                  <c:v>244412.82</c:v>
                </c:pt>
                <c:pt idx="9">
                  <c:v>2421572.5499999998</c:v>
                </c:pt>
                <c:pt idx="10" formatCode="_(* #,##0.00_);_(* \(#,##0.00\);_(* &quot;-&quot;??_);_(@_)">
                  <c:v>104759.59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A8-482D-9006-7A565B29204F}"/>
            </c:ext>
          </c:extLst>
        </c:ser>
        <c:ser>
          <c:idx val="5"/>
          <c:order val="5"/>
          <c:tx>
            <c:strRef>
              <c:f>มิ.ย.66!$H$3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มิ.ย.66!$H$4:$H$15</c15:sqref>
                  </c15:fullRef>
                </c:ext>
              </c:extLst>
              <c:f>มิ.ย.66!$H$4:$H$14</c:f>
              <c:numCache>
                <c:formatCode>#,##0.00</c:formatCode>
                <c:ptCount val="11"/>
                <c:pt idx="1">
                  <c:v>1150</c:v>
                </c:pt>
                <c:pt idx="3" formatCode="_(* #,##0.00_);_(* \(#,##0.00\);_(* &quot;-&quot;??_);_(@_)">
                  <c:v>2850</c:v>
                </c:pt>
                <c:pt idx="4" formatCode="_(* #,##0.00_);_(* \(#,##0.00\);_(* &quot;-&quot;??_);_(@_)">
                  <c:v>40</c:v>
                </c:pt>
                <c:pt idx="5" formatCode="_(* #,##0.00_);_(* \(#,##0.00\);_(* &quot;-&quot;??_);_(@_)">
                  <c:v>1701</c:v>
                </c:pt>
                <c:pt idx="6" formatCode="_(* #,##0.00_);_(* \(#,##0.00\);_(* &quot;-&quot;??_);_(@_)">
                  <c:v>920</c:v>
                </c:pt>
                <c:pt idx="7" formatCode="_(* #,##0.00_);_(* \(#,##0.00\);_(* &quot;-&quot;??_);_(@_)">
                  <c:v>364</c:v>
                </c:pt>
                <c:pt idx="8" formatCode="_(* #,##0.00_);_(* \(#,##0.00\);_(* &quot;-&quot;??_);_(@_)">
                  <c:v>3225.11</c:v>
                </c:pt>
                <c:pt idx="9">
                  <c:v>1221</c:v>
                </c:pt>
                <c:pt idx="10" formatCode="_(* #,##0.00_);_(* \(#,##0.00\);_(* &quot;-&quot;??_);_(@_)">
                  <c:v>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A8-482D-9006-7A565B29204F}"/>
            </c:ext>
          </c:extLst>
        </c:ser>
        <c:ser>
          <c:idx val="6"/>
          <c:order val="6"/>
          <c:tx>
            <c:strRef>
              <c:f>มิ.ย.66!$I$3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ต.ค.65!$B$4:$B$14</c15:sqref>
                  </c15:fullRef>
                </c:ext>
              </c:extLst>
              <c:f>ต.ค.65!$B$4:$B$14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มิ.ย.66!$I$4:$I$14</c15:sqref>
                  </c15:fullRef>
                </c:ext>
              </c:extLst>
              <c:f>มิ.ย.66!$I$4:$I$14</c:f>
              <c:numCache>
                <c:formatCode>General</c:formatCode>
                <c:ptCount val="11"/>
                <c:pt idx="4">
                  <c:v>0</c:v>
                </c:pt>
                <c:pt idx="5">
                  <c:v>400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A8-482D-9006-7A565B292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556080"/>
        <c:axId val="262556640"/>
      </c:barChart>
      <c:catAx>
        <c:axId val="26255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556640"/>
        <c:crosses val="autoZero"/>
        <c:auto val="1"/>
        <c:lblAlgn val="ctr"/>
        <c:lblOffset val="100"/>
        <c:noMultiLvlLbl val="0"/>
      </c:catAx>
      <c:valAx>
        <c:axId val="262556640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556080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573444</xdr:colOff>
      <xdr:row>59</xdr:row>
      <xdr:rowOff>165229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3D12A6-0387-4D7D-8491-C314F8549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3539F5-653A-4C83-9472-F77048CD9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AE1381-992E-4341-983B-74D2ACEF1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6774FD-73D8-4137-8C2D-8E13A3509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9525</xdr:rowOff>
    </xdr:from>
    <xdr:to>
      <xdr:col>9</xdr:col>
      <xdr:colOff>571501</xdr:colOff>
      <xdr:row>59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B880E8-6873-4928-99AE-B1A45E0EE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</xdr:rowOff>
    </xdr:from>
    <xdr:to>
      <xdr:col>9</xdr:col>
      <xdr:colOff>566108</xdr:colOff>
      <xdr:row>59</xdr:row>
      <xdr:rowOff>125802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40F260-D59B-4290-AB5B-BFD69D206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1116042</xdr:colOff>
      <xdr:row>59</xdr:row>
      <xdr:rowOff>68292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CA7586-6D99-4D9E-B1D4-01A239BC3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976717</xdr:colOff>
      <xdr:row>59</xdr:row>
      <xdr:rowOff>169512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50B443-E77B-4798-9F24-BF9956ACE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190499</xdr:rowOff>
    </xdr:from>
    <xdr:to>
      <xdr:col>8</xdr:col>
      <xdr:colOff>1063625</xdr:colOff>
      <xdr:row>59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B2332F-07D5-4D45-8550-FA9A63F89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1111250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DF7ED5-639B-4610-9B70-2B089AC55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E4392B-07B5-4D85-A69B-2063134C5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E3382A-59A9-4373-BE12-EA9228A03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8;&#3617;&#3625;&#3634;&#3618;&#3609;%202566/&#3626;&#3617;&#3640;&#3604;&#3588;&#3640;&#3617;&#3585;&#3634;&#3619;&#3619;&#3633;&#3610;-&#3592;&#3656;&#3634;&#3618;&#3648;&#3591;&#3636;&#3609;%20&#3648;&#3617;&#3618;.2566-&#3619;&#3614;.&#3626;&#3605;.&#3609;&#3634;&#3649;&#3623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"/>
      <sheetName val="สรุปส่งสถานะการเงิน"/>
      <sheetName val="รับ-จ่าย เมย.66"/>
      <sheetName val="แบบ 404 เมย.66"/>
      <sheetName val="แบบ 407 เมย.66"/>
      <sheetName val="รับ-จ่าย มีค.66"/>
      <sheetName val="รับ-จ่าย กพ.66"/>
      <sheetName val="รับ-จ่าย มค.66"/>
      <sheetName val="รับ-จ่าย ธค.65"/>
      <sheetName val="รับ-จ่าย พย.65"/>
      <sheetName val="รับ-จ่าย ต.ค.65"/>
      <sheetName val=" รับ-จ่าย กย.65"/>
      <sheetName val="รับ-จ่าย สค.66"/>
      <sheetName val="รับ-จ่าย กค.66"/>
      <sheetName val="รับ-จ่าย มิย.66"/>
      <sheetName val="รับ-จ่าย พค.66"/>
    </sheetNames>
    <sheetDataSet>
      <sheetData sheetId="0"/>
      <sheetData sheetId="1"/>
      <sheetData sheetId="2"/>
      <sheetData sheetId="3"/>
      <sheetData sheetId="4"/>
      <sheetData sheetId="5">
        <row r="12">
          <cell r="F12">
            <v>209682.31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opLeftCell="A4" workbookViewId="0">
      <selection activeCell="H7" sqref="H7"/>
    </sheetView>
  </sheetViews>
  <sheetFormatPr defaultRowHeight="13.8" x14ac:dyDescent="0.25"/>
  <cols>
    <col min="1" max="1" width="5" customWidth="1"/>
    <col min="2" max="2" width="14.8984375" customWidth="1"/>
    <col min="3" max="3" width="7.19921875" customWidth="1"/>
    <col min="4" max="4" width="7.69921875" bestFit="1" customWidth="1"/>
    <col min="5" max="5" width="7.19921875" bestFit="1" customWidth="1"/>
    <col min="6" max="6" width="7.59765625" bestFit="1" customWidth="1"/>
    <col min="7" max="7" width="7.69921875" bestFit="1" customWidth="1"/>
    <col min="8" max="8" width="7.59765625" bestFit="1" customWidth="1"/>
    <col min="9" max="9" width="8.09765625" bestFit="1" customWidth="1"/>
    <col min="10" max="10" width="7.69921875" bestFit="1" customWidth="1"/>
    <col min="11" max="11" width="7.3984375" customWidth="1"/>
    <col min="12" max="12" width="7.59765625" customWidth="1"/>
    <col min="13" max="13" width="7.3984375" bestFit="1" customWidth="1"/>
    <col min="14" max="14" width="7.3984375" customWidth="1"/>
  </cols>
  <sheetData>
    <row r="1" spans="1:15" ht="21" x14ac:dyDescent="0.4">
      <c r="A1" s="78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21" x14ac:dyDescent="0.4">
      <c r="A2" s="79" t="s">
        <v>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21" x14ac:dyDescent="0.4">
      <c r="A3" s="3" t="s">
        <v>1</v>
      </c>
      <c r="B3" s="3" t="s">
        <v>2</v>
      </c>
      <c r="C3" s="5">
        <v>23285</v>
      </c>
      <c r="D3" s="5">
        <v>23316</v>
      </c>
      <c r="E3" s="5">
        <v>23346</v>
      </c>
      <c r="F3" s="5">
        <v>23377</v>
      </c>
      <c r="G3" s="5">
        <v>23408</v>
      </c>
      <c r="H3" s="5">
        <v>23437</v>
      </c>
      <c r="I3" s="5">
        <v>23468</v>
      </c>
      <c r="J3" s="7">
        <v>23498</v>
      </c>
      <c r="K3" s="7">
        <v>23529</v>
      </c>
      <c r="L3" s="7">
        <v>23559</v>
      </c>
      <c r="M3" s="7">
        <v>23590</v>
      </c>
      <c r="N3" s="7">
        <v>23621</v>
      </c>
      <c r="O3" s="3" t="s">
        <v>19</v>
      </c>
    </row>
    <row r="4" spans="1:15" ht="21" x14ac:dyDescent="0.4">
      <c r="A4" s="2">
        <v>1</v>
      </c>
      <c r="B4" s="1" t="s">
        <v>4</v>
      </c>
      <c r="C4" s="2" t="s">
        <v>40</v>
      </c>
      <c r="D4" s="2" t="s">
        <v>40</v>
      </c>
      <c r="E4" s="2" t="s">
        <v>40</v>
      </c>
      <c r="F4" s="2" t="s">
        <v>40</v>
      </c>
      <c r="G4" s="2"/>
      <c r="H4" s="2"/>
      <c r="I4" s="2"/>
      <c r="J4" s="2"/>
      <c r="K4" s="2"/>
      <c r="L4" s="2"/>
      <c r="M4" s="2"/>
      <c r="N4" s="2"/>
      <c r="O4" s="1"/>
    </row>
    <row r="5" spans="1:15" ht="21" x14ac:dyDescent="0.4">
      <c r="A5" s="2">
        <v>2</v>
      </c>
      <c r="B5" s="1" t="s">
        <v>5</v>
      </c>
      <c r="C5" s="2" t="s">
        <v>22</v>
      </c>
      <c r="D5" s="2" t="s">
        <v>22</v>
      </c>
      <c r="E5" s="2" t="s">
        <v>22</v>
      </c>
      <c r="F5" s="2" t="s">
        <v>22</v>
      </c>
      <c r="G5" s="2" t="s">
        <v>22</v>
      </c>
      <c r="H5" s="2"/>
      <c r="I5" s="2"/>
      <c r="J5" s="2"/>
      <c r="K5" s="2"/>
      <c r="L5" s="2"/>
      <c r="M5" s="2"/>
      <c r="N5" s="2"/>
      <c r="O5" s="1"/>
    </row>
    <row r="6" spans="1:15" ht="21" x14ac:dyDescent="0.4">
      <c r="A6" s="2">
        <v>3</v>
      </c>
      <c r="B6" s="1" t="s">
        <v>6</v>
      </c>
      <c r="C6" s="2" t="s">
        <v>22</v>
      </c>
      <c r="D6" s="2" t="s">
        <v>22</v>
      </c>
      <c r="E6" s="2" t="s">
        <v>22</v>
      </c>
      <c r="F6" s="2" t="s">
        <v>22</v>
      </c>
      <c r="G6" s="2"/>
      <c r="H6" s="2"/>
      <c r="I6" s="2"/>
      <c r="J6" s="2"/>
      <c r="K6" s="2"/>
      <c r="L6" s="2"/>
      <c r="M6" s="2"/>
      <c r="N6" s="2"/>
      <c r="O6" s="1"/>
    </row>
    <row r="7" spans="1:15" ht="21" x14ac:dyDescent="0.4">
      <c r="A7" s="2">
        <v>4</v>
      </c>
      <c r="B7" s="1" t="s">
        <v>7</v>
      </c>
      <c r="C7" s="2" t="s">
        <v>40</v>
      </c>
      <c r="D7" s="2" t="s">
        <v>40</v>
      </c>
      <c r="E7" s="2" t="s">
        <v>40</v>
      </c>
      <c r="F7" s="2"/>
      <c r="G7" s="2" t="s">
        <v>22</v>
      </c>
      <c r="H7" s="2"/>
      <c r="I7" s="2"/>
      <c r="J7" s="2"/>
      <c r="K7" s="2"/>
      <c r="L7" s="2"/>
      <c r="M7" s="2"/>
      <c r="N7" s="2"/>
      <c r="O7" s="1"/>
    </row>
    <row r="8" spans="1:15" ht="21" x14ac:dyDescent="0.4">
      <c r="A8" s="2">
        <v>5</v>
      </c>
      <c r="B8" s="1" t="s">
        <v>8</v>
      </c>
      <c r="C8" s="2" t="s">
        <v>22</v>
      </c>
      <c r="D8" s="2" t="s">
        <v>22</v>
      </c>
      <c r="E8" s="2" t="s">
        <v>22</v>
      </c>
      <c r="F8" s="2" t="s">
        <v>22</v>
      </c>
      <c r="G8" s="2" t="s">
        <v>22</v>
      </c>
      <c r="H8" s="2"/>
      <c r="I8" s="2"/>
      <c r="J8" s="2"/>
      <c r="K8" s="2"/>
      <c r="L8" s="2"/>
      <c r="M8" s="2"/>
      <c r="N8" s="2"/>
      <c r="O8" s="1"/>
    </row>
    <row r="9" spans="1:15" ht="21" x14ac:dyDescent="0.4">
      <c r="A9" s="2">
        <v>6</v>
      </c>
      <c r="B9" s="1" t="s">
        <v>9</v>
      </c>
      <c r="C9" s="2" t="s">
        <v>40</v>
      </c>
      <c r="D9" s="2" t="s">
        <v>40</v>
      </c>
      <c r="E9" s="2" t="s">
        <v>22</v>
      </c>
      <c r="F9" s="2" t="s">
        <v>22</v>
      </c>
      <c r="G9" s="2" t="s">
        <v>22</v>
      </c>
      <c r="H9" s="2"/>
      <c r="I9" s="2"/>
      <c r="J9" s="2"/>
      <c r="K9" s="2"/>
      <c r="L9" s="2"/>
      <c r="M9" s="2"/>
      <c r="N9" s="2"/>
      <c r="O9" s="1"/>
    </row>
    <row r="10" spans="1:15" ht="21" x14ac:dyDescent="0.4">
      <c r="A10" s="2">
        <v>7</v>
      </c>
      <c r="B10" s="1" t="s">
        <v>10</v>
      </c>
      <c r="C10" s="2" t="s">
        <v>22</v>
      </c>
      <c r="D10" s="2" t="s">
        <v>22</v>
      </c>
      <c r="E10" s="2" t="s">
        <v>22</v>
      </c>
      <c r="F10" s="2" t="s">
        <v>22</v>
      </c>
      <c r="G10" s="2"/>
      <c r="H10" s="2"/>
      <c r="I10" s="2"/>
      <c r="J10" s="2"/>
      <c r="K10" s="2"/>
      <c r="L10" s="2"/>
      <c r="M10" s="2"/>
      <c r="N10" s="2"/>
      <c r="O10" s="1"/>
    </row>
    <row r="11" spans="1:15" ht="21" x14ac:dyDescent="0.4">
      <c r="A11" s="2">
        <v>8</v>
      </c>
      <c r="B11" s="1" t="s">
        <v>11</v>
      </c>
      <c r="C11" s="2" t="s">
        <v>22</v>
      </c>
      <c r="D11" s="2" t="s">
        <v>22</v>
      </c>
      <c r="E11" s="2" t="s">
        <v>22</v>
      </c>
      <c r="F11" s="2" t="s">
        <v>22</v>
      </c>
      <c r="G11" s="2" t="s">
        <v>22</v>
      </c>
      <c r="H11" s="2"/>
      <c r="I11" s="2"/>
      <c r="J11" s="2"/>
      <c r="K11" s="2"/>
      <c r="L11" s="2"/>
      <c r="M11" s="2"/>
      <c r="N11" s="2"/>
      <c r="O11" s="1"/>
    </row>
    <row r="12" spans="1:15" ht="21" x14ac:dyDescent="0.4">
      <c r="A12" s="2">
        <v>9</v>
      </c>
      <c r="B12" s="1" t="s">
        <v>12</v>
      </c>
      <c r="C12" s="2" t="s">
        <v>22</v>
      </c>
      <c r="D12" s="2" t="s">
        <v>22</v>
      </c>
      <c r="E12" s="2" t="s">
        <v>22</v>
      </c>
      <c r="F12" s="2" t="s">
        <v>22</v>
      </c>
      <c r="G12" s="2" t="s">
        <v>22</v>
      </c>
      <c r="H12" s="2"/>
      <c r="I12" s="2"/>
      <c r="J12" s="2"/>
      <c r="K12" s="2"/>
      <c r="L12" s="2"/>
      <c r="M12" s="2"/>
      <c r="N12" s="2"/>
      <c r="O12" s="1"/>
    </row>
    <row r="13" spans="1:15" ht="21" x14ac:dyDescent="0.4">
      <c r="A13" s="2">
        <v>10</v>
      </c>
      <c r="B13" s="1" t="s">
        <v>13</v>
      </c>
      <c r="C13" s="2" t="s">
        <v>40</v>
      </c>
      <c r="D13" s="2" t="s">
        <v>40</v>
      </c>
      <c r="E13" s="2" t="s">
        <v>40</v>
      </c>
      <c r="F13" s="2" t="s">
        <v>40</v>
      </c>
      <c r="G13" s="2" t="s">
        <v>40</v>
      </c>
      <c r="H13" s="2"/>
      <c r="I13" s="2"/>
      <c r="J13" s="2"/>
      <c r="K13" s="2"/>
      <c r="L13" s="2"/>
      <c r="M13" s="2"/>
      <c r="N13" s="2"/>
      <c r="O13" s="1"/>
    </row>
    <row r="14" spans="1:15" ht="24.6" x14ac:dyDescent="0.7">
      <c r="A14" s="1"/>
      <c r="B14" s="1"/>
      <c r="C14" s="1"/>
      <c r="D14" s="1"/>
      <c r="E14" s="1"/>
      <c r="F14" s="1"/>
      <c r="G14" s="1"/>
      <c r="H14" s="1"/>
      <c r="I14" s="1"/>
      <c r="J14" s="6"/>
      <c r="K14" s="6"/>
      <c r="L14" s="6"/>
      <c r="M14" s="6"/>
      <c r="N14" s="6"/>
      <c r="O14" s="1"/>
    </row>
  </sheetData>
  <mergeCells count="2">
    <mergeCell ref="A1:O1"/>
    <mergeCell ref="A2:O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5"/>
  <sheetViews>
    <sheetView zoomScaleNormal="100" zoomScaleSheetLayoutView="100" workbookViewId="0">
      <selection activeCell="F4" sqref="F4"/>
    </sheetView>
  </sheetViews>
  <sheetFormatPr defaultRowHeight="13.8" x14ac:dyDescent="0.25"/>
  <cols>
    <col min="1" max="1" width="4.8984375" bestFit="1" customWidth="1"/>
    <col min="2" max="2" width="13.8984375" bestFit="1" customWidth="1"/>
    <col min="3" max="3" width="14.5" customWidth="1"/>
    <col min="4" max="5" width="10.8984375" bestFit="1" customWidth="1"/>
    <col min="6" max="6" width="13" customWidth="1"/>
    <col min="7" max="7" width="12.3984375" customWidth="1"/>
    <col min="8" max="8" width="9.3984375" bestFit="1" customWidth="1"/>
    <col min="9" max="9" width="13.296875" customWidth="1"/>
  </cols>
  <sheetData>
    <row r="1" spans="1:9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1" x14ac:dyDescent="0.4">
      <c r="A2" s="78" t="s">
        <v>33</v>
      </c>
      <c r="B2" s="78"/>
      <c r="C2" s="78"/>
      <c r="D2" s="78"/>
      <c r="E2" s="78"/>
      <c r="F2" s="78"/>
      <c r="G2" s="78"/>
      <c r="H2" s="78"/>
      <c r="I2" s="78"/>
    </row>
    <row r="3" spans="1:9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</row>
    <row r="4" spans="1:9" ht="21" x14ac:dyDescent="0.4">
      <c r="A4" s="2">
        <v>1</v>
      </c>
      <c r="B4" s="1" t="s">
        <v>3</v>
      </c>
      <c r="C4" s="4">
        <v>1348936.85</v>
      </c>
      <c r="D4" s="12"/>
      <c r="E4" s="4">
        <v>101067</v>
      </c>
      <c r="F4" s="4">
        <v>1247869.8500000001</v>
      </c>
      <c r="G4" s="4">
        <v>1247869.8500000001</v>
      </c>
      <c r="H4" s="2"/>
      <c r="I4" s="1"/>
    </row>
    <row r="5" spans="1:9" ht="21" x14ac:dyDescent="0.4">
      <c r="A5" s="2">
        <v>2</v>
      </c>
      <c r="B5" s="1" t="s">
        <v>4</v>
      </c>
      <c r="C5" s="8">
        <v>875604.51</v>
      </c>
      <c r="D5" s="4">
        <v>27100</v>
      </c>
      <c r="E5" s="8">
        <v>238587.11</v>
      </c>
      <c r="F5" s="8">
        <v>664117.4</v>
      </c>
      <c r="G5" s="8">
        <v>662967.4</v>
      </c>
      <c r="H5" s="8">
        <v>1150</v>
      </c>
      <c r="I5" s="1"/>
    </row>
    <row r="6" spans="1:9" ht="21" x14ac:dyDescent="0.4">
      <c r="A6" s="2">
        <v>3</v>
      </c>
      <c r="B6" s="1" t="s">
        <v>5</v>
      </c>
      <c r="C6" s="4"/>
      <c r="D6" s="4"/>
      <c r="E6" s="4"/>
      <c r="F6" s="4"/>
      <c r="G6" s="4"/>
      <c r="H6" s="4"/>
      <c r="I6" s="1"/>
    </row>
    <row r="7" spans="1:9" ht="21" x14ac:dyDescent="0.4">
      <c r="A7" s="2">
        <v>4</v>
      </c>
      <c r="B7" s="1" t="s">
        <v>6</v>
      </c>
      <c r="C7" s="4">
        <v>752993</v>
      </c>
      <c r="D7" s="4">
        <v>5600</v>
      </c>
      <c r="E7" s="4">
        <v>346947.57</v>
      </c>
      <c r="F7" s="4">
        <v>411645.43</v>
      </c>
      <c r="G7" s="4">
        <v>408795.43</v>
      </c>
      <c r="H7" s="4">
        <v>2850</v>
      </c>
      <c r="I7" s="1"/>
    </row>
    <row r="8" spans="1:9" ht="21" x14ac:dyDescent="0.4">
      <c r="A8" s="2">
        <v>5</v>
      </c>
      <c r="B8" s="1" t="s">
        <v>7</v>
      </c>
      <c r="C8" s="4">
        <v>1275592.19</v>
      </c>
      <c r="D8" s="4">
        <v>48493.13</v>
      </c>
      <c r="E8" s="4">
        <v>527658.31999999995</v>
      </c>
      <c r="F8" s="4">
        <v>796427</v>
      </c>
      <c r="G8" s="4">
        <v>796387</v>
      </c>
      <c r="H8" s="4">
        <v>40</v>
      </c>
      <c r="I8" s="1" t="s">
        <v>57</v>
      </c>
    </row>
    <row r="9" spans="1:9" ht="21" x14ac:dyDescent="0.4">
      <c r="A9" s="2">
        <v>6</v>
      </c>
      <c r="B9" s="1" t="s">
        <v>29</v>
      </c>
      <c r="C9" s="4">
        <v>1325909.3600000001</v>
      </c>
      <c r="D9" s="12">
        <v>14389.68</v>
      </c>
      <c r="E9" s="4">
        <v>273337</v>
      </c>
      <c r="F9" s="4">
        <v>1068663.04</v>
      </c>
      <c r="G9" s="4">
        <v>1066962.04</v>
      </c>
      <c r="H9" s="4">
        <v>1701</v>
      </c>
      <c r="I9" s="1">
        <v>400</v>
      </c>
    </row>
    <row r="10" spans="1:9" ht="21" x14ac:dyDescent="0.4">
      <c r="A10" s="2">
        <v>7</v>
      </c>
      <c r="B10" s="1" t="s">
        <v>9</v>
      </c>
      <c r="C10" s="4">
        <v>641988.21</v>
      </c>
      <c r="D10" s="12">
        <v>10000</v>
      </c>
      <c r="E10" s="4">
        <v>156895.38</v>
      </c>
      <c r="F10" s="4">
        <v>495092.83</v>
      </c>
      <c r="G10" s="4">
        <v>494172.83</v>
      </c>
      <c r="H10" s="4">
        <v>920</v>
      </c>
      <c r="I10" s="1"/>
    </row>
    <row r="11" spans="1:9" ht="21" x14ac:dyDescent="0.4">
      <c r="A11" s="2">
        <v>8</v>
      </c>
      <c r="B11" s="1" t="s">
        <v>10</v>
      </c>
      <c r="C11" s="4">
        <v>516568.01</v>
      </c>
      <c r="D11" s="4">
        <v>1070</v>
      </c>
      <c r="E11" s="4">
        <v>134194.85</v>
      </c>
      <c r="F11" s="4">
        <v>383443.16</v>
      </c>
      <c r="G11" s="4">
        <v>383079.16</v>
      </c>
      <c r="H11" s="4">
        <v>364</v>
      </c>
      <c r="I11" s="1"/>
    </row>
    <row r="12" spans="1:9" ht="21" x14ac:dyDescent="0.4">
      <c r="A12" s="2">
        <v>9</v>
      </c>
      <c r="B12" s="1" t="s">
        <v>11</v>
      </c>
      <c r="C12" s="4">
        <v>221672.87</v>
      </c>
      <c r="D12" s="4">
        <v>181900</v>
      </c>
      <c r="E12" s="4">
        <v>155934.94</v>
      </c>
      <c r="F12" s="4">
        <v>247637.93</v>
      </c>
      <c r="G12" s="4">
        <v>244412.82</v>
      </c>
      <c r="H12" s="4">
        <v>3225.11</v>
      </c>
      <c r="I12" s="1" t="s">
        <v>41</v>
      </c>
    </row>
    <row r="13" spans="1:9" ht="23.4" x14ac:dyDescent="0.6">
      <c r="A13" s="2">
        <v>10</v>
      </c>
      <c r="B13" s="1" t="s">
        <v>12</v>
      </c>
      <c r="C13" s="75">
        <v>2599385</v>
      </c>
      <c r="D13" s="76">
        <v>160800</v>
      </c>
      <c r="E13" s="75">
        <v>337391.45</v>
      </c>
      <c r="F13" s="75">
        <v>2422793.5499999998</v>
      </c>
      <c r="G13" s="75">
        <v>2421572.5499999998</v>
      </c>
      <c r="H13" s="75">
        <v>1221</v>
      </c>
      <c r="I13" s="33"/>
    </row>
    <row r="14" spans="1:9" ht="21" x14ac:dyDescent="0.4">
      <c r="A14" s="2">
        <v>11</v>
      </c>
      <c r="B14" s="1" t="s">
        <v>13</v>
      </c>
      <c r="C14" s="4">
        <v>188219.59</v>
      </c>
      <c r="D14" s="18">
        <v>0</v>
      </c>
      <c r="E14" s="4">
        <v>79107</v>
      </c>
      <c r="F14" s="4">
        <v>109112.59</v>
      </c>
      <c r="G14" s="4">
        <v>104759.59</v>
      </c>
      <c r="H14" s="4">
        <v>4353</v>
      </c>
      <c r="I14" s="4"/>
    </row>
    <row r="15" spans="1:9" ht="21" x14ac:dyDescent="0.4">
      <c r="A15" s="1"/>
      <c r="B15" s="1"/>
      <c r="C15" s="1"/>
      <c r="D15" s="1"/>
      <c r="E15" s="1"/>
      <c r="F15" s="1"/>
      <c r="G15" s="1"/>
      <c r="H15" s="1"/>
      <c r="I15" s="1"/>
    </row>
  </sheetData>
  <mergeCells count="2">
    <mergeCell ref="A1:I1"/>
    <mergeCell ref="A2:I2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5"/>
  <sheetViews>
    <sheetView zoomScaleNormal="100" zoomScaleSheetLayoutView="96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5.8984375" bestFit="1" customWidth="1"/>
    <col min="3" max="3" width="15.8984375" customWidth="1"/>
    <col min="4" max="4" width="15.5" customWidth="1"/>
    <col min="5" max="5" width="15" customWidth="1"/>
    <col min="6" max="6" width="14.59765625" customWidth="1"/>
    <col min="7" max="7" width="15.69921875" customWidth="1"/>
    <col min="8" max="8" width="15.5" customWidth="1"/>
    <col min="9" max="9" width="17.09765625" customWidth="1"/>
  </cols>
  <sheetData>
    <row r="1" spans="1:10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10" ht="21" x14ac:dyDescent="0.4">
      <c r="A2" s="78" t="s">
        <v>34</v>
      </c>
      <c r="B2" s="78"/>
      <c r="C2" s="78"/>
      <c r="D2" s="78"/>
      <c r="E2" s="78"/>
      <c r="F2" s="78"/>
      <c r="G2" s="78"/>
      <c r="H2" s="78"/>
      <c r="I2" s="78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</row>
    <row r="4" spans="1:10" ht="21" x14ac:dyDescent="0.4">
      <c r="A4" s="2">
        <v>1</v>
      </c>
      <c r="B4" s="1" t="s">
        <v>3</v>
      </c>
      <c r="C4" s="4">
        <v>1108171.18</v>
      </c>
      <c r="D4" s="4">
        <v>385242</v>
      </c>
      <c r="E4" s="16">
        <v>231616.49</v>
      </c>
      <c r="F4" s="4">
        <v>870527.96</v>
      </c>
      <c r="G4" s="4">
        <v>870527.96</v>
      </c>
      <c r="H4" s="12"/>
      <c r="I4" s="4"/>
    </row>
    <row r="5" spans="1:10" ht="21" x14ac:dyDescent="0.4">
      <c r="A5" s="2">
        <v>2</v>
      </c>
      <c r="B5" s="1" t="s">
        <v>4</v>
      </c>
      <c r="C5" s="8">
        <v>664117.4</v>
      </c>
      <c r="D5" s="8">
        <v>305181</v>
      </c>
      <c r="E5" s="8">
        <v>275509.25</v>
      </c>
      <c r="F5" s="8">
        <v>693789.15</v>
      </c>
      <c r="G5" s="8">
        <v>691739.15</v>
      </c>
      <c r="H5" s="8">
        <v>2050</v>
      </c>
      <c r="I5" s="4"/>
    </row>
    <row r="6" spans="1:10" ht="21" x14ac:dyDescent="0.4">
      <c r="A6" s="2">
        <v>3</v>
      </c>
      <c r="B6" s="1" t="s">
        <v>5</v>
      </c>
      <c r="C6" s="4">
        <v>757299.93</v>
      </c>
      <c r="D6" s="4">
        <v>281607</v>
      </c>
      <c r="E6" s="4">
        <v>124108.25</v>
      </c>
      <c r="F6" s="4">
        <v>914798.68</v>
      </c>
      <c r="G6" s="4">
        <v>914798.68</v>
      </c>
      <c r="H6" s="12" t="s">
        <v>41</v>
      </c>
      <c r="I6" s="4"/>
    </row>
    <row r="7" spans="1:10" ht="21" x14ac:dyDescent="0.4">
      <c r="A7" s="2">
        <v>4</v>
      </c>
      <c r="B7" s="1" t="s">
        <v>6</v>
      </c>
      <c r="C7" s="4">
        <v>411645.43</v>
      </c>
      <c r="D7" s="4">
        <v>12133.8</v>
      </c>
      <c r="E7" s="4">
        <v>77600.53</v>
      </c>
      <c r="F7" s="4">
        <v>346178.7</v>
      </c>
      <c r="G7" s="4">
        <v>341228.7</v>
      </c>
      <c r="H7" s="4">
        <v>4950</v>
      </c>
      <c r="I7" s="4"/>
    </row>
    <row r="8" spans="1:10" ht="24.6" x14ac:dyDescent="0.7">
      <c r="A8" s="2">
        <v>5</v>
      </c>
      <c r="B8" s="1" t="s">
        <v>7</v>
      </c>
      <c r="C8" s="8">
        <v>796427</v>
      </c>
      <c r="D8" s="27">
        <v>322846</v>
      </c>
      <c r="E8" s="8">
        <v>197184.45</v>
      </c>
      <c r="F8" s="8">
        <v>922088.55</v>
      </c>
      <c r="G8" s="8">
        <v>920128.55</v>
      </c>
      <c r="H8" s="8">
        <v>1960</v>
      </c>
      <c r="I8" s="59" t="s">
        <v>58</v>
      </c>
    </row>
    <row r="9" spans="1:10" ht="21" x14ac:dyDescent="0.4">
      <c r="A9" s="2">
        <v>6</v>
      </c>
      <c r="B9" s="1" t="s">
        <v>29</v>
      </c>
      <c r="C9" s="4">
        <v>1066962.04</v>
      </c>
      <c r="D9" s="4">
        <v>212400</v>
      </c>
      <c r="E9" s="4">
        <v>136164.94</v>
      </c>
      <c r="F9" s="4">
        <v>1150170.1000000001</v>
      </c>
      <c r="G9" s="4">
        <v>1148179.1000000001</v>
      </c>
      <c r="H9" s="4">
        <v>1991</v>
      </c>
      <c r="I9" s="4">
        <v>290</v>
      </c>
      <c r="J9" s="26"/>
    </row>
    <row r="10" spans="1:10" ht="21" x14ac:dyDescent="0.4">
      <c r="A10" s="2">
        <v>7</v>
      </c>
      <c r="B10" s="1" t="s">
        <v>9</v>
      </c>
      <c r="C10" s="4">
        <v>495092.83</v>
      </c>
      <c r="D10" s="4">
        <v>337649</v>
      </c>
      <c r="E10" s="4">
        <v>104750.93</v>
      </c>
      <c r="F10" s="4">
        <v>727990.9</v>
      </c>
      <c r="G10" s="4">
        <v>726710.9</v>
      </c>
      <c r="H10" s="4">
        <v>1280</v>
      </c>
      <c r="I10" s="4"/>
      <c r="J10" s="26"/>
    </row>
    <row r="11" spans="1:10" ht="21" x14ac:dyDescent="0.4">
      <c r="A11" s="2">
        <v>8</v>
      </c>
      <c r="B11" s="1" t="s">
        <v>10</v>
      </c>
      <c r="C11" s="4">
        <v>385910.16</v>
      </c>
      <c r="D11" s="4">
        <v>286994</v>
      </c>
      <c r="E11" s="4">
        <v>258445.25</v>
      </c>
      <c r="F11" s="4">
        <v>414458.91</v>
      </c>
      <c r="G11" s="4">
        <v>411887.91</v>
      </c>
      <c r="H11" s="4">
        <v>364</v>
      </c>
      <c r="I11" s="4"/>
      <c r="J11" s="26"/>
    </row>
    <row r="12" spans="1:10" ht="21" x14ac:dyDescent="0.4">
      <c r="A12" s="2">
        <v>9</v>
      </c>
      <c r="B12" s="1" t="s">
        <v>11</v>
      </c>
      <c r="C12" s="32">
        <v>247637.93</v>
      </c>
      <c r="D12" s="32">
        <v>260061.39</v>
      </c>
      <c r="E12" s="32">
        <v>192845.27</v>
      </c>
      <c r="F12" s="32">
        <v>314854.05</v>
      </c>
      <c r="G12" s="32">
        <v>311079.55</v>
      </c>
      <c r="H12" s="32">
        <v>3574.5</v>
      </c>
      <c r="I12" s="4">
        <v>200</v>
      </c>
    </row>
    <row r="13" spans="1:10" ht="21" x14ac:dyDescent="0.4">
      <c r="A13" s="2">
        <v>10</v>
      </c>
      <c r="B13" s="1" t="s">
        <v>12</v>
      </c>
      <c r="C13" s="8">
        <v>2422793.5499999998</v>
      </c>
      <c r="D13" s="4">
        <v>275563</v>
      </c>
      <c r="E13" s="8">
        <v>738116.01</v>
      </c>
      <c r="F13" s="8">
        <v>1960240.54</v>
      </c>
      <c r="G13" s="8">
        <v>1958529.54</v>
      </c>
      <c r="H13" s="8">
        <v>1711</v>
      </c>
      <c r="I13" s="4"/>
    </row>
    <row r="14" spans="1:10" ht="21" x14ac:dyDescent="0.4">
      <c r="A14" s="2">
        <v>11</v>
      </c>
      <c r="B14" s="1" t="s">
        <v>13</v>
      </c>
      <c r="C14" s="4">
        <v>65658.59</v>
      </c>
      <c r="D14" s="4">
        <v>241428</v>
      </c>
      <c r="E14" s="4">
        <v>82535.78</v>
      </c>
      <c r="F14" s="4">
        <v>224550.81</v>
      </c>
      <c r="G14" s="4">
        <v>220197.81</v>
      </c>
      <c r="H14" s="4">
        <v>4353</v>
      </c>
      <c r="I14" s="4"/>
    </row>
    <row r="15" spans="1:10" ht="21" x14ac:dyDescent="0.4">
      <c r="A15" s="1"/>
      <c r="B15" s="1"/>
      <c r="C15" s="4"/>
      <c r="D15" s="4"/>
      <c r="E15" s="4"/>
      <c r="F15" s="4"/>
      <c r="G15" s="4"/>
      <c r="H15" s="4"/>
      <c r="I15" s="4"/>
    </row>
  </sheetData>
  <mergeCells count="2">
    <mergeCell ref="A1:I1"/>
    <mergeCell ref="A2:I2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6"/>
  <sheetViews>
    <sheetView tabSelected="1" zoomScaleNormal="100" zoomScaleSheetLayoutView="100" workbookViewId="0">
      <selection activeCell="C5" sqref="C5:H5"/>
    </sheetView>
  </sheetViews>
  <sheetFormatPr defaultRowHeight="13.8" x14ac:dyDescent="0.25"/>
  <cols>
    <col min="1" max="1" width="5.59765625" bestFit="1" customWidth="1"/>
    <col min="2" max="2" width="15.8984375" bestFit="1" customWidth="1"/>
    <col min="3" max="3" width="16" customWidth="1"/>
    <col min="4" max="4" width="15.3984375" customWidth="1"/>
    <col min="5" max="5" width="17.09765625" customWidth="1"/>
    <col min="6" max="7" width="15.59765625" customWidth="1"/>
    <col min="8" max="8" width="13.19921875" customWidth="1"/>
    <col min="9" max="9" width="20" customWidth="1"/>
  </cols>
  <sheetData>
    <row r="1" spans="1:11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11" ht="21" x14ac:dyDescent="0.4">
      <c r="A2" s="78" t="s">
        <v>35</v>
      </c>
      <c r="B2" s="78"/>
      <c r="C2" s="78"/>
      <c r="D2" s="78"/>
      <c r="E2" s="78"/>
      <c r="F2" s="78"/>
      <c r="G2" s="78"/>
      <c r="H2" s="78"/>
      <c r="I2" s="78"/>
    </row>
    <row r="3" spans="1:11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</row>
    <row r="4" spans="1:11" ht="21" x14ac:dyDescent="0.4">
      <c r="A4" s="2">
        <v>1</v>
      </c>
      <c r="B4" s="1" t="s">
        <v>3</v>
      </c>
      <c r="C4" s="4">
        <v>1316712.8700000001</v>
      </c>
      <c r="D4" s="4">
        <v>90523.74</v>
      </c>
      <c r="E4" s="4">
        <v>259393.17</v>
      </c>
      <c r="F4" s="4">
        <v>916354.4</v>
      </c>
      <c r="G4" s="4">
        <v>916354.4</v>
      </c>
      <c r="H4" s="4"/>
      <c r="I4" s="4"/>
    </row>
    <row r="5" spans="1:11" ht="21" x14ac:dyDescent="0.4">
      <c r="A5" s="2">
        <v>2</v>
      </c>
      <c r="B5" s="1" t="s">
        <v>4</v>
      </c>
      <c r="C5" s="4">
        <v>693789.15</v>
      </c>
      <c r="D5" s="4">
        <v>134500.21</v>
      </c>
      <c r="E5" s="4">
        <v>536250.82999999996</v>
      </c>
      <c r="F5" s="4">
        <v>292038.53000000003</v>
      </c>
      <c r="G5" s="4">
        <v>289788.53000000003</v>
      </c>
      <c r="H5" s="4">
        <v>2250</v>
      </c>
      <c r="I5" s="4"/>
    </row>
    <row r="6" spans="1:11" ht="21" x14ac:dyDescent="0.4">
      <c r="A6" s="2">
        <v>3</v>
      </c>
      <c r="B6" s="1" t="s">
        <v>5</v>
      </c>
      <c r="C6" s="4">
        <v>914798.68</v>
      </c>
      <c r="D6" s="4">
        <v>508890.18</v>
      </c>
      <c r="E6" s="4">
        <v>680808.1</v>
      </c>
      <c r="F6" s="4">
        <v>742880.76</v>
      </c>
      <c r="G6" s="4">
        <v>742880.76</v>
      </c>
      <c r="H6" s="11">
        <v>2000</v>
      </c>
      <c r="I6" s="4"/>
    </row>
    <row r="7" spans="1:11" ht="21" x14ac:dyDescent="0.4">
      <c r="A7" s="2">
        <v>4</v>
      </c>
      <c r="B7" s="1" t="s">
        <v>6</v>
      </c>
      <c r="C7" s="4">
        <v>346178.7</v>
      </c>
      <c r="D7" s="4">
        <v>1057804.3700000001</v>
      </c>
      <c r="E7" s="4">
        <v>364991.24</v>
      </c>
      <c r="F7" s="4">
        <v>1038991.83</v>
      </c>
      <c r="G7" s="4">
        <v>1036321.83</v>
      </c>
      <c r="H7" s="4">
        <v>2670</v>
      </c>
      <c r="I7" s="4"/>
    </row>
    <row r="8" spans="1:11" ht="21" x14ac:dyDescent="0.4">
      <c r="A8" s="2">
        <v>5</v>
      </c>
      <c r="B8" s="1" t="s">
        <v>7</v>
      </c>
      <c r="C8" s="4">
        <v>920128.55</v>
      </c>
      <c r="D8" s="4">
        <v>462890.69</v>
      </c>
      <c r="E8" s="4">
        <v>253553.59</v>
      </c>
      <c r="F8" s="4">
        <v>717166.96</v>
      </c>
      <c r="G8" s="4">
        <v>1131425.6499999999</v>
      </c>
      <c r="H8" s="4">
        <v>700</v>
      </c>
      <c r="I8" s="77" t="s">
        <v>59</v>
      </c>
      <c r="J8" s="68"/>
      <c r="K8" s="68"/>
    </row>
    <row r="9" spans="1:11" ht="21" x14ac:dyDescent="0.4">
      <c r="A9" s="2">
        <v>6</v>
      </c>
      <c r="B9" s="1" t="s">
        <v>8</v>
      </c>
      <c r="C9" s="4">
        <v>1148179.1000000001</v>
      </c>
      <c r="D9" s="4">
        <v>393303.36</v>
      </c>
      <c r="E9" s="4">
        <v>125349.78</v>
      </c>
      <c r="F9" s="4">
        <v>1421871.68</v>
      </c>
      <c r="G9" s="4">
        <v>1419440.68</v>
      </c>
      <c r="H9" s="4">
        <v>2431</v>
      </c>
      <c r="I9" s="4">
        <v>440</v>
      </c>
    </row>
    <row r="10" spans="1:11" ht="21" x14ac:dyDescent="0.4">
      <c r="A10" s="2">
        <v>7</v>
      </c>
      <c r="B10" s="1" t="s">
        <v>9</v>
      </c>
      <c r="C10" s="4">
        <v>727990.9</v>
      </c>
      <c r="D10" s="4">
        <v>574921.34</v>
      </c>
      <c r="E10" s="4">
        <v>391816.87</v>
      </c>
      <c r="F10" s="4">
        <v>911095.37</v>
      </c>
      <c r="G10" s="4">
        <v>909522.37</v>
      </c>
      <c r="H10" s="4">
        <v>1573</v>
      </c>
      <c r="I10" s="4"/>
    </row>
    <row r="11" spans="1:11" ht="21" x14ac:dyDescent="0.4">
      <c r="A11" s="2">
        <v>8</v>
      </c>
      <c r="B11" s="1" t="s">
        <v>10</v>
      </c>
      <c r="C11" s="14">
        <v>414458.91</v>
      </c>
      <c r="D11" s="14">
        <v>535641.38</v>
      </c>
      <c r="E11" s="14">
        <v>176763.83</v>
      </c>
      <c r="F11" s="14">
        <v>773336.46</v>
      </c>
      <c r="G11" s="14">
        <v>780961.46</v>
      </c>
      <c r="H11" s="14">
        <v>364</v>
      </c>
      <c r="I11" s="4"/>
    </row>
    <row r="12" spans="1:11" ht="21" x14ac:dyDescent="0.4">
      <c r="A12" s="2">
        <v>9</v>
      </c>
      <c r="B12" s="1" t="s">
        <v>11</v>
      </c>
      <c r="C12" s="4">
        <v>314854.05</v>
      </c>
      <c r="D12" s="4">
        <v>82131.67</v>
      </c>
      <c r="E12" s="4">
        <v>150016.85</v>
      </c>
      <c r="F12" s="4">
        <v>246968.87</v>
      </c>
      <c r="G12" s="4">
        <v>243094.37</v>
      </c>
      <c r="H12" s="4">
        <v>3574.5</v>
      </c>
      <c r="I12" s="4">
        <v>300</v>
      </c>
    </row>
    <row r="13" spans="1:11" ht="21" x14ac:dyDescent="0.4">
      <c r="A13" s="2">
        <v>10</v>
      </c>
      <c r="B13" s="1" t="s">
        <v>12</v>
      </c>
      <c r="C13" s="8">
        <v>1977940.54</v>
      </c>
      <c r="D13" s="4">
        <v>1628799.74</v>
      </c>
      <c r="E13" s="8">
        <v>173160.74</v>
      </c>
      <c r="F13" s="8">
        <v>1967659.54</v>
      </c>
      <c r="G13" s="8">
        <v>1965188.54</v>
      </c>
      <c r="H13" s="8">
        <v>2471</v>
      </c>
      <c r="I13" s="4"/>
    </row>
    <row r="14" spans="1:11" ht="21" x14ac:dyDescent="0.4">
      <c r="A14" s="2">
        <v>11</v>
      </c>
      <c r="B14" s="1" t="s">
        <v>13</v>
      </c>
      <c r="C14" s="4">
        <v>224550.81</v>
      </c>
      <c r="D14" s="4">
        <v>215981.73</v>
      </c>
      <c r="E14" s="4">
        <v>159020.85999999999</v>
      </c>
      <c r="F14" s="4">
        <v>281511.67999999999</v>
      </c>
      <c r="G14" s="4">
        <v>276958.68</v>
      </c>
      <c r="H14" s="4">
        <v>4553</v>
      </c>
      <c r="I14" s="4"/>
    </row>
    <row r="15" spans="1:11" ht="21" x14ac:dyDescent="0.4">
      <c r="A15" s="1"/>
      <c r="B15" s="1"/>
      <c r="C15" s="4"/>
      <c r="D15" s="4"/>
      <c r="E15" s="4"/>
      <c r="F15" s="4"/>
      <c r="G15" s="4"/>
      <c r="H15" s="4"/>
      <c r="I15" s="4"/>
    </row>
    <row r="16" spans="1:11" x14ac:dyDescent="0.25">
      <c r="C16" s="17"/>
      <c r="D16" s="17"/>
      <c r="E16" s="17"/>
      <c r="F16" s="17"/>
      <c r="G16" s="17"/>
      <c r="H16" s="17"/>
      <c r="I16" s="17"/>
    </row>
  </sheetData>
  <mergeCells count="2">
    <mergeCell ref="A1:I1"/>
    <mergeCell ref="A2:I2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5"/>
  <sheetViews>
    <sheetView zoomScaleNormal="100" workbookViewId="0">
      <selection activeCell="H11" sqref="H11"/>
    </sheetView>
  </sheetViews>
  <sheetFormatPr defaultRowHeight="13.8" x14ac:dyDescent="0.25"/>
  <cols>
    <col min="1" max="1" width="5.59765625" bestFit="1" customWidth="1"/>
    <col min="2" max="2" width="15.8984375" bestFit="1" customWidth="1"/>
    <col min="3" max="3" width="15.09765625" customWidth="1"/>
    <col min="4" max="6" width="17.09765625" customWidth="1"/>
    <col min="7" max="7" width="15.69921875" customWidth="1"/>
    <col min="8" max="8" width="15.09765625" customWidth="1"/>
    <col min="9" max="9" width="15.19921875" customWidth="1"/>
  </cols>
  <sheetData>
    <row r="1" spans="1:9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1" x14ac:dyDescent="0.4">
      <c r="A2" s="78" t="s">
        <v>36</v>
      </c>
      <c r="B2" s="78"/>
      <c r="C2" s="78"/>
      <c r="D2" s="78"/>
      <c r="E2" s="78"/>
      <c r="F2" s="78"/>
      <c r="G2" s="78"/>
      <c r="H2" s="78"/>
      <c r="I2" s="78"/>
    </row>
    <row r="3" spans="1:9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</row>
    <row r="4" spans="1:9" ht="21" x14ac:dyDescent="0.4">
      <c r="A4" s="2">
        <v>1</v>
      </c>
      <c r="B4" s="1" t="s">
        <v>3</v>
      </c>
      <c r="C4" s="4">
        <v>966081.13</v>
      </c>
      <c r="D4" s="11">
        <v>351437.45</v>
      </c>
      <c r="E4" s="4">
        <v>172000.62</v>
      </c>
      <c r="F4" s="8">
        <v>995651.91</v>
      </c>
      <c r="G4" s="4">
        <v>995651.91</v>
      </c>
      <c r="H4" s="11"/>
      <c r="I4" s="1"/>
    </row>
    <row r="5" spans="1:9" ht="21" x14ac:dyDescent="0.4">
      <c r="A5" s="2">
        <v>2</v>
      </c>
      <c r="B5" s="1" t="s">
        <v>4</v>
      </c>
      <c r="C5" s="8">
        <v>848984.27</v>
      </c>
      <c r="D5" s="36">
        <v>451264.71</v>
      </c>
      <c r="E5" s="8">
        <v>494739.69</v>
      </c>
      <c r="F5" s="8">
        <v>805509.29</v>
      </c>
      <c r="G5" s="8">
        <v>804405.29</v>
      </c>
      <c r="H5" s="8">
        <v>1104</v>
      </c>
      <c r="I5" s="1"/>
    </row>
    <row r="6" spans="1:9" ht="21" x14ac:dyDescent="0.4">
      <c r="A6" s="2">
        <v>3</v>
      </c>
      <c r="B6" s="1" t="s">
        <v>5</v>
      </c>
      <c r="C6" s="4">
        <v>519922.79</v>
      </c>
      <c r="D6" s="11">
        <v>29632.799999999999</v>
      </c>
      <c r="E6" s="4">
        <v>173161.42</v>
      </c>
      <c r="F6" s="4">
        <v>376394.17</v>
      </c>
      <c r="G6" s="4">
        <v>373349.99</v>
      </c>
      <c r="H6" s="4">
        <v>4130</v>
      </c>
      <c r="I6" s="1"/>
    </row>
    <row r="7" spans="1:9" ht="21" x14ac:dyDescent="0.4">
      <c r="A7" s="2">
        <v>4</v>
      </c>
      <c r="B7" s="1" t="s">
        <v>6</v>
      </c>
      <c r="C7" s="4">
        <v>556885.55000000005</v>
      </c>
      <c r="D7" s="11">
        <v>25700</v>
      </c>
      <c r="E7" s="4">
        <v>187306.54</v>
      </c>
      <c r="F7" s="4">
        <v>395279.01</v>
      </c>
      <c r="G7" s="4">
        <v>395279.01</v>
      </c>
      <c r="H7" s="11" t="s">
        <v>41</v>
      </c>
      <c r="I7" s="1"/>
    </row>
    <row r="8" spans="1:9" ht="21" x14ac:dyDescent="0.4">
      <c r="A8" s="2">
        <v>5</v>
      </c>
      <c r="B8" s="1" t="s">
        <v>7</v>
      </c>
      <c r="C8" s="4">
        <v>732829.34</v>
      </c>
      <c r="D8" s="11">
        <v>35130.400000000001</v>
      </c>
      <c r="E8" s="4">
        <v>524130.04</v>
      </c>
      <c r="F8" s="4">
        <v>240249.7</v>
      </c>
      <c r="G8" s="4">
        <v>240249.7</v>
      </c>
      <c r="H8" s="11" t="s">
        <v>41</v>
      </c>
      <c r="I8" s="1"/>
    </row>
    <row r="9" spans="1:9" ht="21" x14ac:dyDescent="0.4">
      <c r="A9" s="2">
        <v>6</v>
      </c>
      <c r="B9" s="1" t="s">
        <v>29</v>
      </c>
      <c r="C9" s="4">
        <v>1112081.8799999999</v>
      </c>
      <c r="D9" s="11" t="s">
        <v>41</v>
      </c>
      <c r="E9" s="4">
        <v>125015</v>
      </c>
      <c r="F9" s="4">
        <v>988907.88</v>
      </c>
      <c r="G9" s="4">
        <v>987066.88</v>
      </c>
      <c r="H9" s="4">
        <v>1841</v>
      </c>
      <c r="I9" s="1"/>
    </row>
    <row r="10" spans="1:9" ht="21" x14ac:dyDescent="0.4">
      <c r="A10" s="2">
        <v>7</v>
      </c>
      <c r="B10" s="1" t="s">
        <v>9</v>
      </c>
      <c r="C10" s="4">
        <v>729887.39</v>
      </c>
      <c r="D10" s="11">
        <v>25193.849999999977</v>
      </c>
      <c r="E10" s="4">
        <v>185790.42</v>
      </c>
      <c r="F10" s="4">
        <v>569290.81999999995</v>
      </c>
      <c r="G10" s="4">
        <v>564354.81999999995</v>
      </c>
      <c r="H10" s="4">
        <v>4936</v>
      </c>
      <c r="I10" s="1"/>
    </row>
    <row r="11" spans="1:9" ht="21" x14ac:dyDescent="0.4">
      <c r="A11" s="2">
        <v>8</v>
      </c>
      <c r="B11" s="1" t="s">
        <v>10</v>
      </c>
      <c r="C11" s="34">
        <v>564318.87</v>
      </c>
      <c r="D11" s="37">
        <v>4475.66</v>
      </c>
      <c r="E11" s="60">
        <v>98460</v>
      </c>
      <c r="F11" s="35">
        <v>470334.53</v>
      </c>
      <c r="G11" s="34">
        <v>472175.53</v>
      </c>
      <c r="H11" s="34">
        <v>1841</v>
      </c>
      <c r="I11" s="1"/>
    </row>
    <row r="12" spans="1:9" ht="21" x14ac:dyDescent="0.4">
      <c r="A12" s="2">
        <v>9</v>
      </c>
      <c r="B12" s="1" t="s">
        <v>11</v>
      </c>
      <c r="C12" s="14">
        <v>301156.09000000003</v>
      </c>
      <c r="D12" s="38">
        <v>4129.6499999999996</v>
      </c>
      <c r="E12" s="14">
        <v>189416.97</v>
      </c>
      <c r="F12" s="14">
        <v>115868.77</v>
      </c>
      <c r="G12" s="14">
        <v>115868.77</v>
      </c>
      <c r="H12" s="41">
        <v>0</v>
      </c>
      <c r="I12" s="1"/>
    </row>
    <row r="13" spans="1:9" ht="23.4" x14ac:dyDescent="0.6">
      <c r="A13" s="2">
        <v>10</v>
      </c>
      <c r="B13" s="1" t="s">
        <v>12</v>
      </c>
      <c r="C13" s="39">
        <v>1386567.4</v>
      </c>
      <c r="D13" s="40">
        <v>2116.9</v>
      </c>
      <c r="E13" s="39">
        <v>143167.51</v>
      </c>
      <c r="F13" s="39">
        <v>1245596.79</v>
      </c>
      <c r="G13" s="39">
        <v>1243302.79</v>
      </c>
      <c r="H13" s="39">
        <v>2294</v>
      </c>
      <c r="I13" s="33"/>
    </row>
    <row r="14" spans="1:9" ht="21" x14ac:dyDescent="0.4">
      <c r="A14" s="2">
        <v>11</v>
      </c>
      <c r="B14" s="1" t="s">
        <v>13</v>
      </c>
      <c r="C14" s="4">
        <v>246116.89</v>
      </c>
      <c r="D14" s="11">
        <v>28161.32</v>
      </c>
      <c r="E14" s="42">
        <v>161419</v>
      </c>
      <c r="F14" s="4">
        <v>112859.21</v>
      </c>
      <c r="G14" s="4">
        <v>108867.82</v>
      </c>
      <c r="H14" s="4">
        <v>3991.39</v>
      </c>
      <c r="I14" s="1"/>
    </row>
    <row r="15" spans="1:9" ht="24.6" x14ac:dyDescent="0.7">
      <c r="A15" s="1"/>
      <c r="B15" s="1"/>
      <c r="C15" s="1"/>
      <c r="D15" s="1"/>
      <c r="E15" s="1"/>
      <c r="F15" s="1"/>
      <c r="G15" s="1"/>
      <c r="H15" s="1"/>
      <c r="I15" s="1"/>
    </row>
  </sheetData>
  <mergeCells count="2">
    <mergeCell ref="A1:I1"/>
    <mergeCell ref="A2:I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zoomScaleNormal="100" zoomScaleSheetLayoutView="98" workbookViewId="0">
      <selection activeCell="G4" sqref="G4"/>
    </sheetView>
  </sheetViews>
  <sheetFormatPr defaultRowHeight="13.8" x14ac:dyDescent="0.25"/>
  <cols>
    <col min="1" max="1" width="5.69921875" bestFit="1" customWidth="1"/>
    <col min="2" max="2" width="15.8984375" bestFit="1" customWidth="1"/>
    <col min="3" max="7" width="14.09765625" bestFit="1" customWidth="1"/>
    <col min="8" max="8" width="10.69921875" bestFit="1" customWidth="1"/>
    <col min="9" max="9" width="18.8984375" customWidth="1"/>
  </cols>
  <sheetData>
    <row r="1" spans="1:9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1" x14ac:dyDescent="0.4">
      <c r="A2" s="78" t="s">
        <v>21</v>
      </c>
      <c r="B2" s="78"/>
      <c r="C2" s="78"/>
      <c r="D2" s="78"/>
      <c r="E2" s="78"/>
      <c r="F2" s="78"/>
      <c r="G2" s="78"/>
      <c r="H2" s="78"/>
      <c r="I2" s="78"/>
    </row>
    <row r="3" spans="1:9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25</v>
      </c>
    </row>
    <row r="4" spans="1:9" ht="21" x14ac:dyDescent="0.4">
      <c r="A4" s="2">
        <v>1</v>
      </c>
      <c r="B4" s="1" t="s">
        <v>3</v>
      </c>
      <c r="C4" s="4">
        <v>995651.91</v>
      </c>
      <c r="D4" s="8">
        <v>208169.42</v>
      </c>
      <c r="E4" s="31">
        <v>105199.88</v>
      </c>
      <c r="F4" s="4">
        <v>990469.91</v>
      </c>
      <c r="G4" s="4">
        <v>990469.91</v>
      </c>
      <c r="H4" s="2"/>
      <c r="I4" s="4"/>
    </row>
    <row r="5" spans="1:9" ht="21" x14ac:dyDescent="0.4">
      <c r="A5" s="2">
        <v>2</v>
      </c>
      <c r="B5" s="1" t="s">
        <v>4</v>
      </c>
      <c r="C5" s="8">
        <v>805509.29</v>
      </c>
      <c r="D5" s="8">
        <v>159392.48000000001</v>
      </c>
      <c r="E5" s="8">
        <v>89242.21</v>
      </c>
      <c r="F5" s="8">
        <v>875659.56</v>
      </c>
      <c r="G5" s="8">
        <v>874555.56</v>
      </c>
      <c r="H5" s="8">
        <v>1104</v>
      </c>
      <c r="I5" s="1"/>
    </row>
    <row r="6" spans="1:9" ht="21" x14ac:dyDescent="0.4">
      <c r="A6" s="2">
        <v>3</v>
      </c>
      <c r="B6" s="1" t="s">
        <v>5</v>
      </c>
      <c r="C6" s="43">
        <v>362855.99</v>
      </c>
      <c r="D6" s="43">
        <v>115701.23</v>
      </c>
      <c r="E6" s="43">
        <v>151613.57999999999</v>
      </c>
      <c r="F6" s="43">
        <v>326943.64</v>
      </c>
      <c r="G6" s="43">
        <v>333913.64</v>
      </c>
      <c r="H6" s="43">
        <v>770</v>
      </c>
      <c r="I6" s="1"/>
    </row>
    <row r="7" spans="1:9" ht="21" x14ac:dyDescent="0.4">
      <c r="A7" s="2">
        <v>4</v>
      </c>
      <c r="B7" s="1" t="s">
        <v>6</v>
      </c>
      <c r="C7" s="23">
        <v>395931.59</v>
      </c>
      <c r="D7" s="23">
        <v>145934.09</v>
      </c>
      <c r="E7" s="24">
        <v>101615.8</v>
      </c>
      <c r="F7" s="14">
        <v>440249.88</v>
      </c>
      <c r="G7" s="25">
        <v>440249.88</v>
      </c>
      <c r="H7" s="44"/>
      <c r="I7" s="14"/>
    </row>
    <row r="8" spans="1:9" ht="24.6" x14ac:dyDescent="0.7">
      <c r="A8" s="2">
        <v>5</v>
      </c>
      <c r="B8" s="1" t="s">
        <v>7</v>
      </c>
      <c r="C8" s="14">
        <v>280249.7</v>
      </c>
      <c r="D8" s="28">
        <v>160334.35</v>
      </c>
      <c r="E8" s="28">
        <v>92386.75</v>
      </c>
      <c r="F8" s="14">
        <v>348197.3</v>
      </c>
      <c r="G8" s="14">
        <v>346307.3</v>
      </c>
      <c r="H8" s="14">
        <v>1890</v>
      </c>
      <c r="I8" s="63" t="s">
        <v>42</v>
      </c>
    </row>
    <row r="9" spans="1:9" ht="21" x14ac:dyDescent="0.4">
      <c r="A9" s="2">
        <v>6</v>
      </c>
      <c r="B9" s="1" t="s">
        <v>29</v>
      </c>
      <c r="C9" s="30">
        <v>953922.05</v>
      </c>
      <c r="D9" s="29">
        <v>134822.51</v>
      </c>
      <c r="E9" s="29">
        <v>142503.67999999999</v>
      </c>
      <c r="F9" s="30">
        <v>983457.88</v>
      </c>
      <c r="G9" s="29">
        <v>981306.88</v>
      </c>
      <c r="H9" s="29">
        <v>2151</v>
      </c>
      <c r="I9" s="4" t="s">
        <v>43</v>
      </c>
    </row>
    <row r="10" spans="1:9" ht="21" x14ac:dyDescent="0.4">
      <c r="A10" s="2">
        <v>7</v>
      </c>
      <c r="B10" s="1" t="s">
        <v>9</v>
      </c>
      <c r="C10" s="64">
        <v>569290.81999999995</v>
      </c>
      <c r="D10" s="64">
        <v>60346.9</v>
      </c>
      <c r="E10" s="64">
        <v>291399.26</v>
      </c>
      <c r="F10" s="64">
        <f>C10+D10-E10</f>
        <v>338238.45999999996</v>
      </c>
      <c r="G10" s="64">
        <f>333302.46</f>
        <v>333302.46000000002</v>
      </c>
      <c r="H10" s="64">
        <v>4936</v>
      </c>
      <c r="I10" s="64"/>
    </row>
    <row r="11" spans="1:9" ht="21" x14ac:dyDescent="0.4">
      <c r="A11" s="2">
        <v>8</v>
      </c>
      <c r="B11" s="1" t="s">
        <v>10</v>
      </c>
      <c r="C11" s="34">
        <v>472175.53</v>
      </c>
      <c r="D11" s="4">
        <v>112871.9</v>
      </c>
      <c r="E11" s="4">
        <v>209125.26</v>
      </c>
      <c r="F11" s="4">
        <v>192412.17</v>
      </c>
      <c r="G11" s="4">
        <v>192412.17</v>
      </c>
      <c r="H11" s="34">
        <v>1841</v>
      </c>
      <c r="I11" s="10"/>
    </row>
    <row r="12" spans="1:9" ht="21" x14ac:dyDescent="0.4">
      <c r="A12" s="2">
        <v>9</v>
      </c>
      <c r="B12" s="1" t="s">
        <v>11</v>
      </c>
      <c r="C12" s="14">
        <v>115862.77</v>
      </c>
      <c r="D12" s="14">
        <v>125297.81</v>
      </c>
      <c r="E12" s="14">
        <v>173219.43</v>
      </c>
      <c r="F12" s="14">
        <v>66583.48</v>
      </c>
      <c r="G12" s="14">
        <v>64208.15</v>
      </c>
      <c r="H12" s="14"/>
      <c r="I12" s="14">
        <v>2375.33</v>
      </c>
    </row>
    <row r="13" spans="1:9" ht="23.4" x14ac:dyDescent="0.6">
      <c r="A13" s="2">
        <v>10</v>
      </c>
      <c r="B13" s="1" t="s">
        <v>12</v>
      </c>
      <c r="C13" s="39">
        <v>1251796.79</v>
      </c>
      <c r="D13" s="14">
        <v>254606.29</v>
      </c>
      <c r="E13" s="39">
        <v>129211.28</v>
      </c>
      <c r="F13" s="39">
        <v>1377191.8</v>
      </c>
      <c r="G13" s="39">
        <v>1373237.8</v>
      </c>
      <c r="H13" s="39">
        <v>3954</v>
      </c>
      <c r="I13" s="33"/>
    </row>
    <row r="14" spans="1:9" ht="21" x14ac:dyDescent="0.4">
      <c r="A14" s="2">
        <v>11</v>
      </c>
      <c r="B14" s="1" t="s">
        <v>13</v>
      </c>
      <c r="C14" s="61">
        <v>113213.21</v>
      </c>
      <c r="D14" s="61">
        <v>162590.82</v>
      </c>
      <c r="E14" s="61">
        <v>162239.28</v>
      </c>
      <c r="F14" s="61">
        <f>C14+D14-E14</f>
        <v>113564.75000000003</v>
      </c>
      <c r="G14" s="61">
        <v>109114.36000000002</v>
      </c>
      <c r="H14" s="61">
        <v>4450.3900000000003</v>
      </c>
      <c r="I14" s="62">
        <f>G14+H14</f>
        <v>113564.75000000001</v>
      </c>
    </row>
    <row r="15" spans="1:9" ht="21" x14ac:dyDescent="0.4">
      <c r="A15" s="1"/>
      <c r="B15" s="2" t="s">
        <v>28</v>
      </c>
      <c r="C15" s="10"/>
      <c r="D15" s="10"/>
      <c r="E15" s="10"/>
      <c r="F15" s="10"/>
      <c r="G15" s="10"/>
      <c r="H15" s="1"/>
      <c r="I15" s="1"/>
    </row>
    <row r="17" spans="4:5" ht="24.6" x14ac:dyDescent="0.7">
      <c r="D17" s="45"/>
      <c r="E17" s="45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view="pageLayout" topLeftCell="A4" zoomScaleNormal="41" zoomScaleSheetLayoutView="100" workbookViewId="0">
      <selection activeCell="H6" sqref="H6"/>
    </sheetView>
  </sheetViews>
  <sheetFormatPr defaultRowHeight="13.8" x14ac:dyDescent="0.25"/>
  <cols>
    <col min="1" max="1" width="5" customWidth="1"/>
    <col min="2" max="2" width="14.8984375" customWidth="1"/>
    <col min="3" max="7" width="14.09765625" bestFit="1" customWidth="1"/>
    <col min="8" max="8" width="10.69921875" bestFit="1" customWidth="1"/>
    <col min="9" max="9" width="12.3984375" bestFit="1" customWidth="1"/>
  </cols>
  <sheetData>
    <row r="1" spans="1:9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1" x14ac:dyDescent="0.4">
      <c r="A2" s="78" t="s">
        <v>23</v>
      </c>
      <c r="B2" s="78"/>
      <c r="C2" s="78"/>
      <c r="D2" s="78"/>
      <c r="E2" s="78"/>
      <c r="F2" s="78"/>
      <c r="G2" s="78"/>
      <c r="H2" s="78"/>
      <c r="I2" s="78"/>
    </row>
    <row r="3" spans="1:9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25</v>
      </c>
    </row>
    <row r="4" spans="1:9" ht="21" x14ac:dyDescent="0.4">
      <c r="A4" s="2">
        <v>1</v>
      </c>
      <c r="B4" s="1" t="s">
        <v>3</v>
      </c>
      <c r="C4" s="4">
        <v>990469.91</v>
      </c>
      <c r="D4" s="12">
        <v>378528</v>
      </c>
      <c r="E4" s="4">
        <v>177142.39999999999</v>
      </c>
      <c r="F4" s="4">
        <v>914569.15</v>
      </c>
      <c r="G4" s="4">
        <v>914569.15</v>
      </c>
      <c r="H4" s="2"/>
      <c r="I4" s="4"/>
    </row>
    <row r="5" spans="1:9" ht="21" x14ac:dyDescent="0.4">
      <c r="A5" s="2">
        <v>2</v>
      </c>
      <c r="B5" s="1" t="s">
        <v>4</v>
      </c>
      <c r="C5" s="8">
        <v>875659.56</v>
      </c>
      <c r="D5" s="4">
        <v>262865</v>
      </c>
      <c r="E5" s="8">
        <v>604984.43999999994</v>
      </c>
      <c r="F5" s="8">
        <v>533540.12</v>
      </c>
      <c r="G5" s="8">
        <v>531936.12</v>
      </c>
      <c r="H5" s="8">
        <v>1604</v>
      </c>
      <c r="I5" s="1"/>
    </row>
    <row r="6" spans="1:9" ht="21" x14ac:dyDescent="0.4">
      <c r="A6" s="2">
        <v>3</v>
      </c>
      <c r="B6" s="1" t="s">
        <v>5</v>
      </c>
      <c r="C6" s="43">
        <v>331073.64</v>
      </c>
      <c r="D6" s="43">
        <v>272280</v>
      </c>
      <c r="E6" s="43">
        <v>100093.51</v>
      </c>
      <c r="F6" s="43">
        <v>503260.13</v>
      </c>
      <c r="G6" s="43">
        <v>513056.13</v>
      </c>
      <c r="H6" s="43">
        <v>3450</v>
      </c>
      <c r="I6" s="1"/>
    </row>
    <row r="7" spans="1:9" ht="21" x14ac:dyDescent="0.4">
      <c r="A7" s="2">
        <v>4</v>
      </c>
      <c r="B7" s="1" t="s">
        <v>6</v>
      </c>
      <c r="C7" s="11">
        <v>294745.78999999998</v>
      </c>
      <c r="D7" s="11">
        <v>348801.09</v>
      </c>
      <c r="E7" s="11">
        <v>58525.56</v>
      </c>
      <c r="F7" s="11">
        <v>585021.31999999995</v>
      </c>
      <c r="G7" s="11">
        <v>583981.31999999995</v>
      </c>
      <c r="H7" s="11">
        <v>1040</v>
      </c>
      <c r="I7" s="1"/>
    </row>
    <row r="8" spans="1:9" ht="24.6" x14ac:dyDescent="0.7">
      <c r="A8" s="2">
        <v>5</v>
      </c>
      <c r="B8" s="1" t="s">
        <v>7</v>
      </c>
      <c r="C8" s="4">
        <v>346307.3</v>
      </c>
      <c r="D8" s="27">
        <v>419824.27</v>
      </c>
      <c r="E8" s="13">
        <v>185967.23</v>
      </c>
      <c r="F8" s="4">
        <v>582054.34</v>
      </c>
      <c r="G8" s="4">
        <v>581974.34</v>
      </c>
      <c r="H8" s="4">
        <v>80</v>
      </c>
      <c r="I8" s="1" t="s">
        <v>44</v>
      </c>
    </row>
    <row r="9" spans="1:9" ht="21" x14ac:dyDescent="0.4">
      <c r="A9" s="2">
        <v>6</v>
      </c>
      <c r="B9" s="1" t="s">
        <v>29</v>
      </c>
      <c r="C9" s="11">
        <v>983457.88</v>
      </c>
      <c r="D9" s="11" t="s">
        <v>41</v>
      </c>
      <c r="E9" s="11">
        <v>204151.39</v>
      </c>
      <c r="F9" s="11">
        <v>789141.88</v>
      </c>
      <c r="G9" s="11">
        <v>788110.88</v>
      </c>
      <c r="H9" s="11">
        <v>1031</v>
      </c>
      <c r="I9" s="4" t="s">
        <v>45</v>
      </c>
    </row>
    <row r="10" spans="1:9" ht="21" x14ac:dyDescent="0.4">
      <c r="A10" s="2">
        <v>7</v>
      </c>
      <c r="B10" s="1" t="s">
        <v>9</v>
      </c>
      <c r="C10" s="4">
        <v>338238.46</v>
      </c>
      <c r="D10" s="4">
        <v>306981.71000000002</v>
      </c>
      <c r="E10" s="4">
        <v>104856</v>
      </c>
      <c r="F10" s="4">
        <v>540364.17000000004</v>
      </c>
      <c r="G10" s="4">
        <v>538364.17000000004</v>
      </c>
      <c r="H10" s="4">
        <v>2000</v>
      </c>
      <c r="I10" s="1"/>
    </row>
    <row r="11" spans="1:9" ht="21" x14ac:dyDescent="0.4">
      <c r="A11" s="2">
        <v>8</v>
      </c>
      <c r="B11" s="1" t="s">
        <v>10</v>
      </c>
      <c r="C11" s="10">
        <v>237231.35</v>
      </c>
      <c r="D11" s="4">
        <v>253602</v>
      </c>
      <c r="E11" s="4">
        <v>119211</v>
      </c>
      <c r="F11" s="4">
        <v>371622.35</v>
      </c>
      <c r="G11" s="4">
        <v>371405.35</v>
      </c>
      <c r="H11" s="4">
        <v>217</v>
      </c>
      <c r="I11" s="1"/>
    </row>
    <row r="12" spans="1:9" ht="21" x14ac:dyDescent="0.4">
      <c r="A12" s="2">
        <v>9</v>
      </c>
      <c r="B12" s="1" t="s">
        <v>11</v>
      </c>
      <c r="C12" s="14">
        <v>66583.48</v>
      </c>
      <c r="D12" s="14">
        <v>380495.81</v>
      </c>
      <c r="E12" s="14">
        <v>114645.92</v>
      </c>
      <c r="F12" s="14">
        <v>205779.23</v>
      </c>
      <c r="G12" s="14">
        <v>203403.9</v>
      </c>
      <c r="H12" s="41">
        <v>2375.33</v>
      </c>
      <c r="I12" s="4" t="s">
        <v>41</v>
      </c>
    </row>
    <row r="13" spans="1:9" ht="21" x14ac:dyDescent="0.4">
      <c r="A13" s="2">
        <v>10</v>
      </c>
      <c r="B13" s="1" t="s">
        <v>12</v>
      </c>
      <c r="C13" s="4">
        <v>1377191.8</v>
      </c>
      <c r="D13" s="4">
        <v>265945</v>
      </c>
      <c r="E13" s="4">
        <v>208036.16</v>
      </c>
      <c r="F13" s="4">
        <v>1435100.64</v>
      </c>
      <c r="G13" s="4">
        <v>1431016.64</v>
      </c>
      <c r="H13" s="4">
        <v>4084</v>
      </c>
      <c r="I13" s="4"/>
    </row>
    <row r="14" spans="1:9" ht="21" x14ac:dyDescent="0.4">
      <c r="A14" s="2">
        <v>11</v>
      </c>
      <c r="B14" s="1" t="s">
        <v>13</v>
      </c>
      <c r="C14" s="8">
        <v>113564.75</v>
      </c>
      <c r="D14" s="8">
        <v>208890</v>
      </c>
      <c r="E14" s="8">
        <v>178750</v>
      </c>
      <c r="F14" s="8">
        <v>143704.75</v>
      </c>
      <c r="G14" s="8">
        <v>139704.75</v>
      </c>
      <c r="H14" s="8">
        <v>4000</v>
      </c>
      <c r="I14" s="1"/>
    </row>
    <row r="15" spans="1:9" ht="21" x14ac:dyDescent="0.4">
      <c r="A15" s="1"/>
      <c r="B15" s="2" t="s">
        <v>28</v>
      </c>
      <c r="C15" s="10"/>
      <c r="D15" s="10"/>
      <c r="E15" s="10"/>
      <c r="F15" s="10"/>
      <c r="G15" s="10"/>
      <c r="H15" s="4"/>
      <c r="I15" s="1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zoomScaleNormal="100" zoomScaleSheetLayoutView="106" workbookViewId="0">
      <selection activeCell="G4" sqref="G4"/>
    </sheetView>
  </sheetViews>
  <sheetFormatPr defaultRowHeight="13.8" x14ac:dyDescent="0.25"/>
  <cols>
    <col min="1" max="1" width="5" customWidth="1"/>
    <col min="2" max="2" width="14.296875" customWidth="1"/>
    <col min="3" max="3" width="15.09765625" bestFit="1" customWidth="1"/>
    <col min="4" max="5" width="13.3984375" bestFit="1" customWidth="1"/>
    <col min="6" max="7" width="15.09765625" bestFit="1" customWidth="1"/>
    <col min="8" max="8" width="12" bestFit="1" customWidth="1"/>
    <col min="9" max="9" width="17.19921875" customWidth="1"/>
  </cols>
  <sheetData>
    <row r="1" spans="1:11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11" ht="21" x14ac:dyDescent="0.4">
      <c r="A2" s="78" t="s">
        <v>26</v>
      </c>
      <c r="B2" s="78"/>
      <c r="C2" s="78"/>
      <c r="D2" s="78"/>
      <c r="E2" s="78"/>
      <c r="F2" s="78"/>
      <c r="G2" s="78"/>
      <c r="H2" s="78"/>
      <c r="I2" s="78"/>
    </row>
    <row r="3" spans="1:11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25</v>
      </c>
    </row>
    <row r="4" spans="1:11" ht="21" x14ac:dyDescent="0.4">
      <c r="A4" s="2">
        <v>1</v>
      </c>
      <c r="B4" s="1" t="s">
        <v>3</v>
      </c>
      <c r="C4" s="4">
        <v>914569.15</v>
      </c>
      <c r="D4" s="12">
        <v>1175340</v>
      </c>
      <c r="E4" s="4">
        <v>158580</v>
      </c>
      <c r="F4" s="4">
        <v>2281037.92</v>
      </c>
      <c r="G4" s="4">
        <v>2281037.92</v>
      </c>
      <c r="H4" s="2"/>
      <c r="I4" s="4"/>
    </row>
    <row r="5" spans="1:11" ht="21" x14ac:dyDescent="0.4">
      <c r="A5" s="2">
        <v>2</v>
      </c>
      <c r="B5" s="1" t="s">
        <v>4</v>
      </c>
      <c r="C5" s="8">
        <v>533540.12</v>
      </c>
      <c r="D5" s="9">
        <v>1161350</v>
      </c>
      <c r="E5" s="8">
        <v>391706.7</v>
      </c>
      <c r="F5" s="8">
        <v>1303183.42</v>
      </c>
      <c r="G5" s="8">
        <v>1301429.42</v>
      </c>
      <c r="H5" s="8">
        <v>1754</v>
      </c>
      <c r="I5" s="1"/>
    </row>
    <row r="6" spans="1:11" ht="21" x14ac:dyDescent="0.4">
      <c r="A6" s="2">
        <v>3</v>
      </c>
      <c r="B6" s="1" t="s">
        <v>5</v>
      </c>
      <c r="C6" s="43">
        <v>513056.13</v>
      </c>
      <c r="D6" s="4">
        <v>901120</v>
      </c>
      <c r="E6" s="4">
        <v>92981.03</v>
      </c>
      <c r="F6" s="4">
        <v>1341649.1000000001</v>
      </c>
      <c r="G6" s="4">
        <v>1343499.1</v>
      </c>
      <c r="H6" s="43">
        <v>1850</v>
      </c>
      <c r="I6" s="1"/>
    </row>
    <row r="7" spans="1:11" ht="21" x14ac:dyDescent="0.4">
      <c r="A7" s="2">
        <v>4</v>
      </c>
      <c r="B7" s="1" t="s">
        <v>6</v>
      </c>
      <c r="C7" s="10">
        <v>585021.31999999995</v>
      </c>
      <c r="D7" s="8">
        <v>723670</v>
      </c>
      <c r="E7" s="4">
        <v>185059.99</v>
      </c>
      <c r="F7" s="4">
        <v>1123631.33</v>
      </c>
      <c r="G7" s="8">
        <v>1120961.33</v>
      </c>
      <c r="H7" s="8">
        <v>2670</v>
      </c>
      <c r="I7" s="1"/>
    </row>
    <row r="8" spans="1:11" ht="21" x14ac:dyDescent="0.4">
      <c r="A8" s="2">
        <v>5</v>
      </c>
      <c r="B8" s="1" t="s">
        <v>7</v>
      </c>
      <c r="C8" s="65">
        <v>581974.33999999962</v>
      </c>
      <c r="D8" s="65">
        <v>2342155</v>
      </c>
      <c r="E8" s="65">
        <v>217401.25</v>
      </c>
      <c r="F8" s="51">
        <v>2706808.0899999994</v>
      </c>
      <c r="G8" s="51">
        <f>F8-H8</f>
        <v>2706308.0899999994</v>
      </c>
      <c r="H8" s="44">
        <v>500</v>
      </c>
      <c r="I8" s="66" t="s">
        <v>46</v>
      </c>
      <c r="J8" s="67"/>
      <c r="K8" s="67"/>
    </row>
    <row r="9" spans="1:11" ht="21" x14ac:dyDescent="0.4">
      <c r="A9" s="2">
        <v>6</v>
      </c>
      <c r="B9" s="1" t="s">
        <v>29</v>
      </c>
      <c r="C9" s="11">
        <v>949745.49</v>
      </c>
      <c r="D9" s="11">
        <v>382390</v>
      </c>
      <c r="E9" s="11">
        <v>76646.95</v>
      </c>
      <c r="F9" s="11">
        <v>1255878.54</v>
      </c>
      <c r="G9" s="11">
        <v>1255437.54</v>
      </c>
      <c r="H9" s="11">
        <v>441</v>
      </c>
      <c r="I9" s="1"/>
    </row>
    <row r="10" spans="1:11" ht="21" x14ac:dyDescent="0.4">
      <c r="A10" s="2">
        <v>7</v>
      </c>
      <c r="B10" s="1" t="s">
        <v>9</v>
      </c>
      <c r="C10" s="4">
        <v>540364.17000000004</v>
      </c>
      <c r="D10" s="4">
        <v>616370</v>
      </c>
      <c r="E10" s="4">
        <v>236752.94</v>
      </c>
      <c r="F10" s="4">
        <v>919981.23</v>
      </c>
      <c r="G10" s="4">
        <v>917681.23</v>
      </c>
      <c r="H10" s="4">
        <v>2300</v>
      </c>
      <c r="I10" s="1"/>
    </row>
    <row r="11" spans="1:11" ht="21" x14ac:dyDescent="0.4">
      <c r="A11" s="2">
        <v>8</v>
      </c>
      <c r="B11" s="1" t="s">
        <v>10</v>
      </c>
      <c r="C11" s="4">
        <v>371405.35</v>
      </c>
      <c r="D11" s="4">
        <v>688810</v>
      </c>
      <c r="E11" s="4">
        <v>171075.55</v>
      </c>
      <c r="F11" s="4">
        <v>902976.62</v>
      </c>
      <c r="G11" s="4">
        <v>903193.62</v>
      </c>
      <c r="H11" s="4">
        <v>217</v>
      </c>
      <c r="I11" s="1"/>
    </row>
    <row r="12" spans="1:11" ht="21" x14ac:dyDescent="0.4">
      <c r="A12" s="2">
        <v>9</v>
      </c>
      <c r="B12" s="1" t="s">
        <v>11</v>
      </c>
      <c r="C12" s="14">
        <v>205779.23</v>
      </c>
      <c r="D12" s="14">
        <v>1357907</v>
      </c>
      <c r="E12" s="14">
        <v>1293853.8799999999</v>
      </c>
      <c r="F12" s="14">
        <v>268475.34999999998</v>
      </c>
      <c r="G12" s="14">
        <v>266100.02</v>
      </c>
      <c r="H12" s="14">
        <v>2375.33</v>
      </c>
      <c r="I12" s="4" t="s">
        <v>41</v>
      </c>
    </row>
    <row r="13" spans="1:11" ht="21" x14ac:dyDescent="0.4">
      <c r="A13" s="2">
        <v>10</v>
      </c>
      <c r="B13" s="1" t="s">
        <v>12</v>
      </c>
      <c r="C13" s="4">
        <v>1436044.64</v>
      </c>
      <c r="D13" s="4">
        <v>1313430</v>
      </c>
      <c r="E13" s="4">
        <v>155186.84</v>
      </c>
      <c r="F13" s="4">
        <v>2607787.7999999998</v>
      </c>
      <c r="G13" s="4">
        <v>2607153.7999999998</v>
      </c>
      <c r="H13" s="4">
        <v>634</v>
      </c>
      <c r="I13" s="1"/>
    </row>
    <row r="14" spans="1:11" ht="21" x14ac:dyDescent="0.4">
      <c r="A14" s="2">
        <v>11</v>
      </c>
      <c r="B14" s="1" t="s">
        <v>13</v>
      </c>
      <c r="C14" s="8">
        <v>139704.75</v>
      </c>
      <c r="D14" s="8">
        <v>1296670</v>
      </c>
      <c r="E14" s="8">
        <v>376316.95</v>
      </c>
      <c r="F14" s="8">
        <v>1085257.8</v>
      </c>
      <c r="G14" s="8">
        <v>1089257.8</v>
      </c>
      <c r="H14" s="8">
        <v>4000</v>
      </c>
      <c r="I14" s="1"/>
    </row>
    <row r="15" spans="1:11" ht="21" x14ac:dyDescent="0.4">
      <c r="A15" s="1"/>
      <c r="B15" s="2" t="s">
        <v>28</v>
      </c>
      <c r="C15" s="10"/>
      <c r="D15" s="9"/>
      <c r="E15" s="10"/>
      <c r="F15" s="10"/>
      <c r="G15" s="10"/>
      <c r="H15" s="4"/>
      <c r="I15" s="1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view="pageLayout" zoomScaleNormal="60" zoomScaleSheetLayoutView="100" workbookViewId="0">
      <selection activeCell="I13" sqref="I13"/>
    </sheetView>
  </sheetViews>
  <sheetFormatPr defaultRowHeight="13.8" x14ac:dyDescent="0.25"/>
  <cols>
    <col min="1" max="1" width="5" customWidth="1"/>
    <col min="2" max="2" width="14.59765625" customWidth="1"/>
    <col min="3" max="3" width="13.59765625" customWidth="1"/>
    <col min="4" max="4" width="10.8984375" customWidth="1"/>
    <col min="5" max="5" width="12.3984375" customWidth="1"/>
    <col min="6" max="6" width="13.69921875" customWidth="1"/>
    <col min="7" max="7" width="13.796875" customWidth="1"/>
    <col min="8" max="8" width="14.8984375" customWidth="1"/>
    <col min="9" max="9" width="11.8984375" customWidth="1"/>
    <col min="10" max="10" width="10.59765625" bestFit="1" customWidth="1"/>
  </cols>
  <sheetData>
    <row r="1" spans="1:12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2" ht="21" x14ac:dyDescent="0.4">
      <c r="A2" s="78" t="s">
        <v>24</v>
      </c>
      <c r="B2" s="78"/>
      <c r="C2" s="78"/>
      <c r="D2" s="78"/>
      <c r="E2" s="78"/>
      <c r="F2" s="78"/>
      <c r="G2" s="78"/>
      <c r="H2" s="78"/>
      <c r="I2" s="78"/>
      <c r="J2" s="78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49</v>
      </c>
      <c r="H3" s="3" t="s">
        <v>48</v>
      </c>
      <c r="I3" s="3" t="s">
        <v>18</v>
      </c>
      <c r="J3" s="3" t="s">
        <v>25</v>
      </c>
    </row>
    <row r="4" spans="1:12" ht="21" x14ac:dyDescent="0.4">
      <c r="A4" s="2">
        <v>1</v>
      </c>
      <c r="B4" s="1" t="s">
        <v>3</v>
      </c>
      <c r="C4" s="4">
        <v>2281037.92</v>
      </c>
      <c r="D4" s="4">
        <v>0</v>
      </c>
      <c r="E4" s="31">
        <v>613374.69999999995</v>
      </c>
      <c r="F4" s="46">
        <v>1257814.3700000001</v>
      </c>
      <c r="G4" s="46">
        <v>1257814.3700000001</v>
      </c>
      <c r="H4" s="69"/>
      <c r="I4" s="2"/>
      <c r="J4" s="4"/>
    </row>
    <row r="5" spans="1:12" ht="21" x14ac:dyDescent="0.4">
      <c r="A5" s="2">
        <v>2</v>
      </c>
      <c r="B5" s="1" t="s">
        <v>4</v>
      </c>
      <c r="C5" s="8">
        <v>1303183.42</v>
      </c>
      <c r="D5" s="4">
        <v>14630</v>
      </c>
      <c r="E5" s="8">
        <v>391010.01</v>
      </c>
      <c r="F5" s="8">
        <v>926803.41</v>
      </c>
      <c r="G5" s="8">
        <v>923699.41</v>
      </c>
      <c r="H5" s="8"/>
      <c r="I5" s="4">
        <v>3104</v>
      </c>
      <c r="J5" s="1"/>
    </row>
    <row r="6" spans="1:12" ht="21" x14ac:dyDescent="0.4">
      <c r="A6" s="2">
        <v>3</v>
      </c>
      <c r="B6" s="1" t="s">
        <v>5</v>
      </c>
      <c r="C6" s="4">
        <v>1344264.1</v>
      </c>
      <c r="D6" s="4">
        <v>1640</v>
      </c>
      <c r="E6" s="4">
        <v>135240.10999999999</v>
      </c>
      <c r="F6" s="10">
        <v>1209023.99</v>
      </c>
      <c r="G6" s="4">
        <v>1209023.99</v>
      </c>
      <c r="H6" s="4"/>
      <c r="I6" s="10">
        <v>2050</v>
      </c>
      <c r="J6" s="1"/>
    </row>
    <row r="7" spans="1:12" ht="21" x14ac:dyDescent="0.4">
      <c r="A7" s="2">
        <v>4</v>
      </c>
      <c r="B7" s="1" t="s">
        <v>6</v>
      </c>
      <c r="C7" s="23">
        <v>1123631.33</v>
      </c>
      <c r="D7" s="23">
        <v>4820</v>
      </c>
      <c r="E7" s="24">
        <v>185861.24</v>
      </c>
      <c r="F7" s="14">
        <v>942590.09</v>
      </c>
      <c r="G7" s="25">
        <v>938820.09</v>
      </c>
      <c r="H7" s="25"/>
      <c r="I7" s="44">
        <v>3770</v>
      </c>
      <c r="J7" s="14"/>
    </row>
    <row r="8" spans="1:12" ht="21" x14ac:dyDescent="0.4">
      <c r="A8" s="2">
        <v>5</v>
      </c>
      <c r="B8" s="1" t="s">
        <v>7</v>
      </c>
      <c r="C8" s="8">
        <v>2706808.09</v>
      </c>
      <c r="D8" s="4">
        <v>14670</v>
      </c>
      <c r="E8" s="8">
        <v>131252.74</v>
      </c>
      <c r="F8" s="8">
        <v>2590225.35</v>
      </c>
      <c r="G8" s="8">
        <v>2588725.35</v>
      </c>
      <c r="H8" s="8"/>
      <c r="I8" s="4">
        <v>1500</v>
      </c>
      <c r="J8" s="63" t="s">
        <v>47</v>
      </c>
      <c r="K8" s="68"/>
      <c r="L8" s="68"/>
    </row>
    <row r="9" spans="1:12" ht="21" x14ac:dyDescent="0.4">
      <c r="A9" s="2">
        <v>6</v>
      </c>
      <c r="B9" s="1" t="s">
        <v>29</v>
      </c>
      <c r="C9" s="11">
        <v>1255878.54</v>
      </c>
      <c r="D9" s="19">
        <v>720</v>
      </c>
      <c r="E9" s="11">
        <v>116530</v>
      </c>
      <c r="F9" s="11">
        <v>1140218.54</v>
      </c>
      <c r="G9" s="20">
        <v>1139627.54</v>
      </c>
      <c r="H9" s="20"/>
      <c r="I9" s="21">
        <v>591</v>
      </c>
      <c r="J9" s="1"/>
    </row>
    <row r="10" spans="1:12" ht="21" x14ac:dyDescent="0.4">
      <c r="A10" s="2">
        <v>7</v>
      </c>
      <c r="B10" s="1" t="s">
        <v>9</v>
      </c>
      <c r="C10" s="1">
        <v>919981.23</v>
      </c>
      <c r="D10" s="4">
        <v>11437</v>
      </c>
      <c r="E10" s="4">
        <v>208344.54</v>
      </c>
      <c r="F10" s="4">
        <v>723073.69</v>
      </c>
      <c r="G10" s="4">
        <v>720563.69</v>
      </c>
      <c r="H10" s="4"/>
      <c r="I10" s="4">
        <v>2510</v>
      </c>
      <c r="J10" s="1"/>
    </row>
    <row r="11" spans="1:12" ht="21" x14ac:dyDescent="0.4">
      <c r="A11" s="2">
        <v>8</v>
      </c>
      <c r="B11" s="1" t="s">
        <v>10</v>
      </c>
      <c r="C11" s="18">
        <v>887257.62</v>
      </c>
      <c r="D11" s="4">
        <v>980</v>
      </c>
      <c r="E11" s="4">
        <v>86902</v>
      </c>
      <c r="F11" s="4">
        <v>752326.02</v>
      </c>
      <c r="G11" s="4">
        <v>752109.02</v>
      </c>
      <c r="H11" s="4"/>
      <c r="I11" s="4">
        <v>217</v>
      </c>
      <c r="J11" s="1"/>
    </row>
    <row r="12" spans="1:12" ht="21" x14ac:dyDescent="0.4">
      <c r="A12" s="2">
        <v>9</v>
      </c>
      <c r="B12" s="1" t="s">
        <v>11</v>
      </c>
      <c r="C12" s="14">
        <v>268475.34999999998</v>
      </c>
      <c r="D12" s="14">
        <v>18220</v>
      </c>
      <c r="E12" s="14">
        <v>139241.75</v>
      </c>
      <c r="F12" s="14">
        <v>147453.6</v>
      </c>
      <c r="G12" s="14">
        <v>145078.26999999999</v>
      </c>
      <c r="H12" s="14"/>
      <c r="I12" s="14"/>
      <c r="J12" s="41">
        <v>2375.33</v>
      </c>
    </row>
    <row r="13" spans="1:12" ht="21" x14ac:dyDescent="0.4">
      <c r="A13" s="2">
        <v>10</v>
      </c>
      <c r="B13" s="1" t="s">
        <v>12</v>
      </c>
      <c r="C13" s="4">
        <v>2594287.7999999998</v>
      </c>
      <c r="D13" s="4">
        <v>3940</v>
      </c>
      <c r="E13" s="4">
        <v>178583.84</v>
      </c>
      <c r="F13" s="4">
        <v>2419643.96</v>
      </c>
      <c r="G13" s="4">
        <v>2416492.96</v>
      </c>
      <c r="H13" s="4"/>
      <c r="I13" s="4">
        <v>3151</v>
      </c>
      <c r="J13" s="1"/>
    </row>
    <row r="14" spans="1:12" ht="21" x14ac:dyDescent="0.4">
      <c r="A14" s="2">
        <v>11</v>
      </c>
      <c r="B14" s="1" t="s">
        <v>13</v>
      </c>
      <c r="C14" s="8">
        <v>1089257.8</v>
      </c>
      <c r="D14" s="8">
        <v>3120</v>
      </c>
      <c r="E14" s="8">
        <v>337026.54</v>
      </c>
      <c r="F14" s="8">
        <v>755351.26</v>
      </c>
      <c r="G14" s="8">
        <v>751351.26</v>
      </c>
      <c r="H14" s="8"/>
      <c r="I14" s="8">
        <v>4000</v>
      </c>
      <c r="J14" s="1"/>
    </row>
    <row r="15" spans="1:12" ht="21" x14ac:dyDescent="0.4">
      <c r="A15" s="1"/>
      <c r="B15" s="2" t="s">
        <v>28</v>
      </c>
      <c r="C15" s="10"/>
      <c r="D15" s="10"/>
      <c r="E15" s="10"/>
      <c r="F15" s="10"/>
      <c r="G15" s="10"/>
      <c r="H15" s="10"/>
      <c r="I15" s="10"/>
      <c r="J15" s="1"/>
    </row>
  </sheetData>
  <mergeCells count="2">
    <mergeCell ref="A1:J1"/>
    <mergeCell ref="A2:J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6"/>
  <sheetViews>
    <sheetView zoomScale="110" zoomScaleNormal="110" zoomScaleSheetLayoutView="100" workbookViewId="0">
      <selection activeCell="G4" sqref="G4"/>
    </sheetView>
  </sheetViews>
  <sheetFormatPr defaultRowHeight="13.8" x14ac:dyDescent="0.25"/>
  <cols>
    <col min="1" max="1" width="4.8984375" bestFit="1" customWidth="1"/>
    <col min="2" max="2" width="13.8984375" bestFit="1" customWidth="1"/>
    <col min="3" max="3" width="13.3984375" customWidth="1"/>
    <col min="4" max="7" width="12.19921875" bestFit="1" customWidth="1"/>
    <col min="8" max="8" width="12.19921875" customWidth="1"/>
    <col min="9" max="9" width="9.8984375" bestFit="1" customWidth="1"/>
    <col min="10" max="10" width="10.5" bestFit="1" customWidth="1"/>
  </cols>
  <sheetData>
    <row r="1" spans="1:10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1" x14ac:dyDescent="0.4">
      <c r="A2" s="78" t="s">
        <v>27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51</v>
      </c>
      <c r="H3" s="3" t="s">
        <v>50</v>
      </c>
      <c r="I3" s="3" t="s">
        <v>18</v>
      </c>
      <c r="J3" s="3" t="s">
        <v>25</v>
      </c>
    </row>
    <row r="4" spans="1:10" ht="21" x14ac:dyDescent="0.4">
      <c r="A4" s="2">
        <v>1</v>
      </c>
      <c r="B4" s="1" t="s">
        <v>3</v>
      </c>
      <c r="C4" s="46">
        <v>1257814.3700000001</v>
      </c>
      <c r="D4" s="4">
        <v>573245</v>
      </c>
      <c r="E4" s="4">
        <v>456179.54</v>
      </c>
      <c r="F4" s="4">
        <v>1695952.31</v>
      </c>
      <c r="G4" s="4">
        <v>1695952.31</v>
      </c>
      <c r="H4" s="4"/>
      <c r="I4" s="4"/>
      <c r="J4" s="4"/>
    </row>
    <row r="5" spans="1:10" ht="21" x14ac:dyDescent="0.4">
      <c r="A5" s="2">
        <v>2</v>
      </c>
      <c r="B5" s="1" t="s">
        <v>4</v>
      </c>
      <c r="C5" s="8">
        <v>960780.21</v>
      </c>
      <c r="D5" s="4">
        <v>310859</v>
      </c>
      <c r="E5" s="4">
        <v>125366.93</v>
      </c>
      <c r="F5" s="4">
        <v>1146272.28</v>
      </c>
      <c r="G5" s="4">
        <v>1145508.28</v>
      </c>
      <c r="H5" s="4"/>
      <c r="I5" s="4">
        <v>764</v>
      </c>
      <c r="J5" s="1"/>
    </row>
    <row r="6" spans="1:10" ht="21" x14ac:dyDescent="0.4">
      <c r="A6" s="2">
        <v>3</v>
      </c>
      <c r="B6" s="1" t="s">
        <v>5</v>
      </c>
      <c r="C6" s="4">
        <v>1210463.99</v>
      </c>
      <c r="D6" s="4">
        <v>310985</v>
      </c>
      <c r="E6" s="4">
        <v>651194.5</v>
      </c>
      <c r="F6" s="4">
        <v>870254.49</v>
      </c>
      <c r="G6" s="4">
        <v>870254.49</v>
      </c>
      <c r="H6" s="4"/>
      <c r="I6" s="4">
        <v>3590</v>
      </c>
      <c r="J6" s="4"/>
    </row>
    <row r="7" spans="1:10" ht="21" x14ac:dyDescent="0.4">
      <c r="A7" s="2">
        <v>4</v>
      </c>
      <c r="B7" s="1" t="s">
        <v>6</v>
      </c>
      <c r="C7" s="4">
        <v>942590.09</v>
      </c>
      <c r="D7" s="4">
        <v>236465</v>
      </c>
      <c r="E7" s="4">
        <v>351757.15</v>
      </c>
      <c r="F7" s="10">
        <v>827297.94</v>
      </c>
      <c r="G7" s="4">
        <v>823367.94</v>
      </c>
      <c r="H7" s="4"/>
      <c r="I7" s="4">
        <v>3930</v>
      </c>
      <c r="J7" s="1"/>
    </row>
    <row r="8" spans="1:10" ht="21" x14ac:dyDescent="0.4">
      <c r="A8" s="2">
        <v>5</v>
      </c>
      <c r="B8" s="1" t="s">
        <v>7</v>
      </c>
      <c r="C8" s="4">
        <v>2590225.35</v>
      </c>
      <c r="D8" s="4">
        <v>350561.67</v>
      </c>
      <c r="E8" s="4">
        <v>1565052.33</v>
      </c>
      <c r="F8" s="4">
        <v>1375734.69</v>
      </c>
      <c r="G8" s="4">
        <v>1370894.69</v>
      </c>
      <c r="H8" s="4">
        <v>15468.6</v>
      </c>
      <c r="I8" s="4">
        <v>4840</v>
      </c>
      <c r="J8" s="1"/>
    </row>
    <row r="9" spans="1:10" ht="21" x14ac:dyDescent="0.4">
      <c r="A9" s="2">
        <v>6</v>
      </c>
      <c r="B9" s="1" t="s">
        <v>29</v>
      </c>
      <c r="C9" s="15">
        <v>1139627.54</v>
      </c>
      <c r="D9" s="4">
        <v>222452</v>
      </c>
      <c r="E9" s="4">
        <v>38311.85</v>
      </c>
      <c r="F9" s="4">
        <v>1289108.69</v>
      </c>
      <c r="G9" s="4">
        <v>1288057.69</v>
      </c>
      <c r="H9" s="4"/>
      <c r="I9" s="4">
        <v>1051</v>
      </c>
      <c r="J9" s="1"/>
    </row>
    <row r="10" spans="1:10" ht="21" x14ac:dyDescent="0.4">
      <c r="A10" s="2">
        <v>7</v>
      </c>
      <c r="B10" s="1" t="s">
        <v>9</v>
      </c>
      <c r="C10" s="4">
        <v>723073.69</v>
      </c>
      <c r="D10" s="4">
        <v>345465</v>
      </c>
      <c r="E10" s="4">
        <v>129082.39</v>
      </c>
      <c r="F10" s="4">
        <v>939456.3</v>
      </c>
      <c r="G10" s="4">
        <v>936526.3</v>
      </c>
      <c r="H10" s="4"/>
      <c r="I10" s="4">
        <v>2930</v>
      </c>
      <c r="J10" s="1"/>
    </row>
    <row r="11" spans="1:10" ht="21" x14ac:dyDescent="0.4">
      <c r="A11" s="2">
        <v>8</v>
      </c>
      <c r="B11" s="1" t="s">
        <v>10</v>
      </c>
      <c r="C11" s="70">
        <v>803598.62</v>
      </c>
      <c r="D11" s="70">
        <v>299473</v>
      </c>
      <c r="E11" s="70">
        <v>202805.49</v>
      </c>
      <c r="F11" s="70">
        <f>C11+D11-E11</f>
        <v>900266.13000000012</v>
      </c>
      <c r="G11" s="70">
        <v>900217.13</v>
      </c>
      <c r="H11" s="70"/>
      <c r="I11" s="70">
        <v>49</v>
      </c>
      <c r="J11" s="71"/>
    </row>
    <row r="12" spans="1:10" ht="21" x14ac:dyDescent="0.4">
      <c r="A12" s="2">
        <v>9</v>
      </c>
      <c r="B12" s="1" t="s">
        <v>11</v>
      </c>
      <c r="C12" s="4">
        <v>147453.6</v>
      </c>
      <c r="D12" s="4">
        <v>294138.78000000003</v>
      </c>
      <c r="E12" s="4">
        <v>121624.16</v>
      </c>
      <c r="F12" s="4">
        <v>317616.21999999997</v>
      </c>
      <c r="G12" s="4">
        <v>315235.11</v>
      </c>
      <c r="H12" s="4">
        <v>2381.11</v>
      </c>
      <c r="I12" s="12" t="s">
        <v>41</v>
      </c>
      <c r="J12" s="4"/>
    </row>
    <row r="13" spans="1:10" ht="21" x14ac:dyDescent="0.4">
      <c r="A13" s="2">
        <v>10</v>
      </c>
      <c r="B13" s="1" t="s">
        <v>12</v>
      </c>
      <c r="C13" s="4">
        <v>2419903.96</v>
      </c>
      <c r="D13" s="4">
        <v>298058</v>
      </c>
      <c r="E13" s="8">
        <v>115160.76</v>
      </c>
      <c r="F13" s="8">
        <v>2602801.2000000002</v>
      </c>
      <c r="G13" s="8">
        <v>2602280.2000000002</v>
      </c>
      <c r="H13" s="8"/>
      <c r="I13" s="8">
        <v>521</v>
      </c>
      <c r="J13" s="1"/>
    </row>
    <row r="14" spans="1:10" ht="21" x14ac:dyDescent="0.4">
      <c r="A14" s="2">
        <v>11</v>
      </c>
      <c r="B14" s="1" t="s">
        <v>13</v>
      </c>
      <c r="C14" s="8">
        <v>755351.26</v>
      </c>
      <c r="D14" s="8">
        <v>231372</v>
      </c>
      <c r="E14" s="8">
        <v>383230.22</v>
      </c>
      <c r="F14" s="8">
        <v>603493.04</v>
      </c>
      <c r="G14" s="8">
        <v>599313.04</v>
      </c>
      <c r="H14" s="8"/>
      <c r="I14" s="8">
        <v>4180</v>
      </c>
      <c r="J14" s="1"/>
    </row>
    <row r="15" spans="1:10" ht="21" x14ac:dyDescent="0.4">
      <c r="A15" s="1"/>
      <c r="B15" s="2" t="s">
        <v>28</v>
      </c>
      <c r="C15" s="10"/>
      <c r="D15" s="10"/>
      <c r="E15" s="10"/>
      <c r="F15" s="10"/>
      <c r="G15" s="10"/>
      <c r="H15" s="10"/>
      <c r="I15" s="10"/>
      <c r="J15" s="1"/>
    </row>
    <row r="25" hidden="1" x14ac:dyDescent="0.25"/>
    <row r="26" hidden="1" x14ac:dyDescent="0.25"/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5"/>
  <sheetViews>
    <sheetView zoomScaleNormal="100" zoomScaleSheetLayoutView="96" workbookViewId="0">
      <selection activeCell="G11" sqref="G11"/>
    </sheetView>
  </sheetViews>
  <sheetFormatPr defaultRowHeight="13.8" x14ac:dyDescent="0.25"/>
  <cols>
    <col min="1" max="1" width="6.59765625" customWidth="1"/>
    <col min="2" max="2" width="14.09765625" customWidth="1"/>
    <col min="3" max="3" width="12.296875" customWidth="1"/>
    <col min="4" max="4" width="10.69921875" customWidth="1"/>
    <col min="5" max="5" width="11.59765625" customWidth="1"/>
    <col min="6" max="6" width="12.796875" customWidth="1"/>
    <col min="7" max="7" width="13.296875" customWidth="1"/>
    <col min="8" max="8" width="12.09765625" customWidth="1"/>
    <col min="9" max="9" width="10.8984375" customWidth="1"/>
    <col min="10" max="10" width="11" customWidth="1"/>
  </cols>
  <sheetData>
    <row r="1" spans="1:10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1" x14ac:dyDescent="0.4">
      <c r="A2" s="79" t="s">
        <v>30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51</v>
      </c>
      <c r="H3" s="3" t="s">
        <v>50</v>
      </c>
      <c r="I3" s="3" t="s">
        <v>18</v>
      </c>
      <c r="J3" s="72" t="s">
        <v>25</v>
      </c>
    </row>
    <row r="4" spans="1:10" ht="21" x14ac:dyDescent="0.4">
      <c r="A4" s="2">
        <v>1</v>
      </c>
      <c r="B4" s="1" t="s">
        <v>3</v>
      </c>
      <c r="C4" s="4">
        <v>1695952.31</v>
      </c>
      <c r="D4" s="4">
        <v>42960.37</v>
      </c>
      <c r="E4" s="4">
        <v>211821.99</v>
      </c>
      <c r="F4" s="4">
        <v>1590529.91</v>
      </c>
      <c r="G4" s="4">
        <v>1590529.91</v>
      </c>
      <c r="H4" s="2"/>
      <c r="I4" s="4"/>
      <c r="J4" s="1"/>
    </row>
    <row r="5" spans="1:10" ht="21" x14ac:dyDescent="0.4">
      <c r="A5" s="2">
        <v>2</v>
      </c>
      <c r="B5" s="1" t="s">
        <v>4</v>
      </c>
      <c r="C5" s="8">
        <v>1146272.28</v>
      </c>
      <c r="D5" s="8">
        <v>382702.55</v>
      </c>
      <c r="E5" s="8">
        <v>172449.4</v>
      </c>
      <c r="F5" s="8">
        <v>1356525.43</v>
      </c>
      <c r="G5" s="8">
        <v>1352711.43</v>
      </c>
      <c r="H5" s="4"/>
      <c r="I5" s="4">
        <v>3814</v>
      </c>
      <c r="J5" s="1"/>
    </row>
    <row r="6" spans="1:10" ht="21" x14ac:dyDescent="0.4">
      <c r="A6" s="2">
        <v>3</v>
      </c>
      <c r="B6" s="1" t="s">
        <v>5</v>
      </c>
      <c r="C6" s="4">
        <v>870254.49</v>
      </c>
      <c r="D6" s="4">
        <v>4882.46</v>
      </c>
      <c r="E6" s="4">
        <v>171036.45</v>
      </c>
      <c r="F6" s="4">
        <v>704100.5</v>
      </c>
      <c r="G6" s="4">
        <v>704100.5</v>
      </c>
      <c r="H6" s="4"/>
      <c r="I6" s="4">
        <v>470</v>
      </c>
      <c r="J6" s="1"/>
    </row>
    <row r="7" spans="1:10" ht="21" x14ac:dyDescent="0.4">
      <c r="A7" s="2">
        <v>4</v>
      </c>
      <c r="B7" s="1" t="s">
        <v>6</v>
      </c>
      <c r="C7" s="4">
        <v>827297.94</v>
      </c>
      <c r="D7" s="4">
        <v>292549.63</v>
      </c>
      <c r="E7" s="4">
        <v>489062.14</v>
      </c>
      <c r="F7" s="4">
        <v>630785.43000000005</v>
      </c>
      <c r="G7" s="4">
        <v>626855.43000000005</v>
      </c>
      <c r="H7" s="4"/>
      <c r="I7" s="4">
        <v>3930</v>
      </c>
      <c r="J7" s="1"/>
    </row>
    <row r="8" spans="1:10" ht="21" x14ac:dyDescent="0.4">
      <c r="A8" s="2">
        <v>5</v>
      </c>
      <c r="B8" s="1" t="s">
        <v>7</v>
      </c>
      <c r="C8" s="4">
        <v>1375734.6899999995</v>
      </c>
      <c r="D8" s="4">
        <v>22536.69</v>
      </c>
      <c r="E8" s="4">
        <v>245148.51</v>
      </c>
      <c r="F8" s="4">
        <v>1153122.8699999994</v>
      </c>
      <c r="G8" s="4">
        <v>1149972.8699999994</v>
      </c>
      <c r="H8" s="4">
        <v>17656.599999999999</v>
      </c>
      <c r="I8" s="1">
        <v>3150</v>
      </c>
      <c r="J8" s="1"/>
    </row>
    <row r="9" spans="1:10" ht="21" x14ac:dyDescent="0.4">
      <c r="A9" s="2">
        <v>6</v>
      </c>
      <c r="B9" s="1" t="s">
        <v>29</v>
      </c>
      <c r="C9" s="11"/>
      <c r="D9" s="11"/>
      <c r="E9" s="11"/>
      <c r="F9" s="15"/>
      <c r="G9" s="4"/>
      <c r="H9" s="11"/>
      <c r="I9" s="1"/>
      <c r="J9" s="1"/>
    </row>
    <row r="10" spans="1:10" ht="21" x14ac:dyDescent="0.4">
      <c r="A10" s="2">
        <v>7</v>
      </c>
      <c r="B10" s="1" t="s">
        <v>9</v>
      </c>
      <c r="C10" s="4">
        <v>939456.3</v>
      </c>
      <c r="D10" s="4">
        <v>630</v>
      </c>
      <c r="E10" s="4">
        <v>578535.78</v>
      </c>
      <c r="F10" s="4">
        <v>361550.52</v>
      </c>
      <c r="G10" s="4">
        <v>357990.52</v>
      </c>
      <c r="H10" s="4"/>
      <c r="I10" s="4">
        <v>3560</v>
      </c>
      <c r="J10" s="1"/>
    </row>
    <row r="11" spans="1:10" ht="21" x14ac:dyDescent="0.4">
      <c r="A11" s="2">
        <v>8</v>
      </c>
      <c r="B11" s="1" t="s">
        <v>10</v>
      </c>
      <c r="C11" s="4">
        <v>900266.13</v>
      </c>
      <c r="D11" s="4">
        <v>3412.88</v>
      </c>
      <c r="E11" s="4">
        <v>614634</v>
      </c>
      <c r="F11" s="4">
        <v>289045.01</v>
      </c>
      <c r="G11" s="4">
        <v>287076.01</v>
      </c>
      <c r="H11" s="4"/>
      <c r="I11" s="4">
        <v>1969</v>
      </c>
      <c r="J11" s="1"/>
    </row>
    <row r="12" spans="1:10" ht="21" x14ac:dyDescent="0.4">
      <c r="A12" s="2">
        <v>9</v>
      </c>
      <c r="B12" s="1" t="s">
        <v>11</v>
      </c>
      <c r="C12" s="4">
        <v>317616.21999999997</v>
      </c>
      <c r="D12" s="4">
        <v>13154.09</v>
      </c>
      <c r="E12" s="4">
        <v>121088</v>
      </c>
      <c r="F12" s="4">
        <v>209582.31</v>
      </c>
      <c r="G12" s="4">
        <v>207201.2</v>
      </c>
      <c r="H12" s="4">
        <v>2381.11</v>
      </c>
      <c r="I12" s="12" t="s">
        <v>41</v>
      </c>
      <c r="J12" s="1"/>
    </row>
    <row r="13" spans="1:10" ht="21" x14ac:dyDescent="0.4">
      <c r="A13" s="2">
        <v>10</v>
      </c>
      <c r="B13" s="1" t="s">
        <v>12</v>
      </c>
      <c r="C13" s="8">
        <v>2602801.2000000002</v>
      </c>
      <c r="D13" s="9">
        <v>76128.570000000007</v>
      </c>
      <c r="E13" s="8">
        <v>321129.53999999998</v>
      </c>
      <c r="F13" s="8">
        <v>2357800.23</v>
      </c>
      <c r="G13" s="8">
        <v>2355929.23</v>
      </c>
      <c r="H13" s="8"/>
      <c r="I13" s="8">
        <v>1871</v>
      </c>
      <c r="J13" s="1"/>
    </row>
    <row r="14" spans="1:10" ht="21" x14ac:dyDescent="0.4">
      <c r="A14" s="2">
        <v>11</v>
      </c>
      <c r="B14" s="1" t="s">
        <v>13</v>
      </c>
      <c r="C14" s="8">
        <v>603493.04000000015</v>
      </c>
      <c r="D14" s="8">
        <v>123</v>
      </c>
      <c r="E14" s="8">
        <v>355167.98</v>
      </c>
      <c r="F14" s="8">
        <v>248448.06000000017</v>
      </c>
      <c r="G14" s="8">
        <v>234145.06000000017</v>
      </c>
      <c r="H14" s="8"/>
      <c r="I14" s="8">
        <v>4303</v>
      </c>
      <c r="J14" s="1" t="s">
        <v>52</v>
      </c>
    </row>
    <row r="15" spans="1:10" ht="21" x14ac:dyDescent="0.4">
      <c r="A15" s="1"/>
      <c r="B15" s="1" t="s">
        <v>28</v>
      </c>
      <c r="C15" s="4"/>
      <c r="D15" s="4"/>
      <c r="E15" s="4"/>
      <c r="F15" s="4"/>
      <c r="G15" s="4"/>
      <c r="H15" s="4"/>
      <c r="I15" s="1"/>
      <c r="J15" s="1"/>
    </row>
  </sheetData>
  <mergeCells count="2">
    <mergeCell ref="A1:J1"/>
    <mergeCell ref="A2:J2"/>
  </mergeCells>
  <pageMargins left="0" right="0" top="0" bottom="0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5"/>
  <sheetViews>
    <sheetView zoomScale="110" zoomScaleNormal="110" zoomScaleSheetLayoutView="100" workbookViewId="0">
      <selection activeCell="H11" sqref="H11"/>
    </sheetView>
  </sheetViews>
  <sheetFormatPr defaultRowHeight="13.8" x14ac:dyDescent="0.25"/>
  <cols>
    <col min="1" max="1" width="5.59765625" bestFit="1" customWidth="1"/>
    <col min="2" max="2" width="13.69921875" customWidth="1"/>
    <col min="3" max="3" width="13.3984375" customWidth="1"/>
    <col min="4" max="4" width="12.796875" customWidth="1"/>
    <col min="5" max="5" width="12.69921875" customWidth="1"/>
    <col min="6" max="6" width="12.09765625" customWidth="1"/>
    <col min="7" max="7" width="12.59765625" customWidth="1"/>
    <col min="8" max="8" width="11.19921875" customWidth="1"/>
    <col min="9" max="9" width="12.19921875" customWidth="1"/>
    <col min="10" max="10" width="21.69921875" customWidth="1"/>
  </cols>
  <sheetData>
    <row r="1" spans="1:12" ht="21" x14ac:dyDescent="0.4">
      <c r="A1" s="78" t="s">
        <v>37</v>
      </c>
      <c r="B1" s="78"/>
      <c r="C1" s="78"/>
      <c r="D1" s="78"/>
      <c r="E1" s="78"/>
      <c r="F1" s="78"/>
      <c r="G1" s="78"/>
      <c r="H1" s="78"/>
      <c r="I1" s="78"/>
      <c r="J1" s="78"/>
    </row>
    <row r="2" spans="1:12" ht="21" x14ac:dyDescent="0.4">
      <c r="A2" s="78" t="s">
        <v>31</v>
      </c>
      <c r="B2" s="78"/>
      <c r="C2" s="78"/>
      <c r="D2" s="78"/>
      <c r="E2" s="78"/>
      <c r="F2" s="78"/>
      <c r="G2" s="78"/>
      <c r="H2" s="78"/>
      <c r="I2" s="78"/>
      <c r="J2" s="78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54</v>
      </c>
      <c r="I3" s="3" t="s">
        <v>18</v>
      </c>
      <c r="J3" s="3" t="s">
        <v>25</v>
      </c>
    </row>
    <row r="4" spans="1:12" ht="21" x14ac:dyDescent="0.4">
      <c r="A4" s="2">
        <v>1</v>
      </c>
      <c r="B4" s="1" t="s">
        <v>3</v>
      </c>
      <c r="C4" s="4">
        <v>1580011.19</v>
      </c>
      <c r="D4" s="4">
        <v>386313</v>
      </c>
      <c r="E4" s="4">
        <v>426433.03</v>
      </c>
      <c r="F4" s="4">
        <v>1473892</v>
      </c>
      <c r="G4" s="4">
        <v>1473892</v>
      </c>
      <c r="H4" s="4"/>
      <c r="I4" s="2"/>
      <c r="J4" s="4"/>
    </row>
    <row r="5" spans="1:12" ht="21" x14ac:dyDescent="0.4">
      <c r="A5" s="2">
        <v>2</v>
      </c>
      <c r="B5" s="1" t="s">
        <v>4</v>
      </c>
      <c r="C5" s="8">
        <v>1356525.43</v>
      </c>
      <c r="D5" s="4">
        <v>263942.28999999998</v>
      </c>
      <c r="E5" s="8">
        <v>133609.19</v>
      </c>
      <c r="F5" s="8">
        <v>1486858.53</v>
      </c>
      <c r="G5" s="8">
        <v>1482494.53</v>
      </c>
      <c r="H5" s="8"/>
      <c r="I5" s="8">
        <v>4364</v>
      </c>
      <c r="J5" s="1"/>
    </row>
    <row r="6" spans="1:12" ht="21" x14ac:dyDescent="0.4">
      <c r="A6" s="2">
        <v>3</v>
      </c>
      <c r="B6" s="1" t="s">
        <v>5</v>
      </c>
      <c r="C6" s="4">
        <v>704100.5</v>
      </c>
      <c r="D6" s="4">
        <v>321607</v>
      </c>
      <c r="E6" s="4">
        <v>195984</v>
      </c>
      <c r="F6" s="4">
        <v>829723.5</v>
      </c>
      <c r="G6" s="4">
        <v>829723.5</v>
      </c>
      <c r="H6" s="4"/>
      <c r="I6" s="4">
        <v>1890</v>
      </c>
      <c r="J6" s="22"/>
    </row>
    <row r="7" spans="1:12" ht="21" x14ac:dyDescent="0.4">
      <c r="A7" s="2">
        <v>4</v>
      </c>
      <c r="B7" s="1" t="s">
        <v>6</v>
      </c>
      <c r="C7" s="4">
        <v>623196.89</v>
      </c>
      <c r="D7" s="4">
        <v>207897</v>
      </c>
      <c r="E7" s="4">
        <v>204123.89</v>
      </c>
      <c r="F7" s="4">
        <v>626970</v>
      </c>
      <c r="G7" s="4">
        <v>626970</v>
      </c>
      <c r="H7" s="4" t="s">
        <v>41</v>
      </c>
      <c r="I7" s="4"/>
      <c r="J7" s="1"/>
    </row>
    <row r="8" spans="1:12" ht="21" x14ac:dyDescent="0.4">
      <c r="A8" s="2">
        <v>5</v>
      </c>
      <c r="B8" s="1" t="s">
        <v>7</v>
      </c>
      <c r="C8" s="4">
        <v>1153122.8700000001</v>
      </c>
      <c r="D8" s="4">
        <v>335726</v>
      </c>
      <c r="E8" s="4">
        <v>268071.24</v>
      </c>
      <c r="F8" s="4">
        <v>1220777.6299999999</v>
      </c>
      <c r="G8" s="4">
        <v>1219587.6299999999</v>
      </c>
      <c r="H8" s="4">
        <v>17656.599999999999</v>
      </c>
      <c r="I8" s="4">
        <v>1190</v>
      </c>
      <c r="J8" s="47" t="s">
        <v>53</v>
      </c>
      <c r="K8" s="48"/>
      <c r="L8" s="48"/>
    </row>
    <row r="9" spans="1:12" ht="21" x14ac:dyDescent="0.4">
      <c r="A9" s="2">
        <v>6</v>
      </c>
      <c r="B9" s="1" t="s">
        <v>8</v>
      </c>
      <c r="C9" s="4">
        <v>1254945.08</v>
      </c>
      <c r="D9" s="12" t="s">
        <v>41</v>
      </c>
      <c r="E9" s="4">
        <v>127202.94</v>
      </c>
      <c r="F9" s="4">
        <v>1341353.1399999999</v>
      </c>
      <c r="G9" s="4">
        <v>1340142.1399999999</v>
      </c>
      <c r="H9" s="4"/>
      <c r="I9" s="4">
        <v>1211</v>
      </c>
      <c r="J9" s="2">
        <v>100</v>
      </c>
    </row>
    <row r="10" spans="1:12" ht="21" x14ac:dyDescent="0.4">
      <c r="A10" s="2">
        <v>7</v>
      </c>
      <c r="B10" s="1" t="s">
        <v>9</v>
      </c>
      <c r="C10" s="4">
        <v>372192.56</v>
      </c>
      <c r="D10" s="4">
        <v>347373</v>
      </c>
      <c r="E10" s="4">
        <v>108711.21</v>
      </c>
      <c r="F10" s="4">
        <v>610854.35</v>
      </c>
      <c r="G10" s="4">
        <v>606794.35</v>
      </c>
      <c r="H10" s="4"/>
      <c r="I10" s="4">
        <v>4060</v>
      </c>
      <c r="J10" s="1"/>
    </row>
    <row r="11" spans="1:12" ht="21" x14ac:dyDescent="0.4">
      <c r="A11" s="2">
        <v>8</v>
      </c>
      <c r="B11" s="1" t="s">
        <v>10</v>
      </c>
      <c r="C11" s="4">
        <v>287076.01</v>
      </c>
      <c r="D11" s="4">
        <v>347494</v>
      </c>
      <c r="E11" s="4">
        <v>151803</v>
      </c>
      <c r="F11" s="4">
        <v>482847.07</v>
      </c>
      <c r="G11" s="4">
        <v>482847.07</v>
      </c>
      <c r="H11" s="4"/>
      <c r="I11" s="4"/>
      <c r="J11" s="1"/>
    </row>
    <row r="12" spans="1:12" ht="21" x14ac:dyDescent="0.4">
      <c r="A12" s="2">
        <v>9</v>
      </c>
      <c r="B12" s="1" t="s">
        <v>11</v>
      </c>
      <c r="C12" s="73">
        <f>'[1]รับ-จ่าย มีค.66'!F12</f>
        <v>209682.31</v>
      </c>
      <c r="D12" s="73">
        <v>296260</v>
      </c>
      <c r="E12" s="73">
        <v>146981.32999999999</v>
      </c>
      <c r="F12" s="74">
        <f>G12+I12+J12</f>
        <v>360287.2</v>
      </c>
      <c r="G12" s="74">
        <v>360287.2</v>
      </c>
      <c r="H12" s="74">
        <v>2381.11</v>
      </c>
      <c r="I12" s="12"/>
      <c r="J12" s="1"/>
    </row>
    <row r="13" spans="1:12" ht="21" x14ac:dyDescent="0.4">
      <c r="A13" s="2">
        <v>10</v>
      </c>
      <c r="B13" s="1" t="s">
        <v>12</v>
      </c>
      <c r="C13" s="8">
        <v>2357990.23</v>
      </c>
      <c r="D13" s="8">
        <v>277473</v>
      </c>
      <c r="E13" s="8">
        <v>91959.98</v>
      </c>
      <c r="F13" s="8">
        <v>2543503.25</v>
      </c>
      <c r="G13" s="8">
        <v>2539082.25</v>
      </c>
      <c r="H13" s="8"/>
      <c r="I13" s="8">
        <v>4421</v>
      </c>
      <c r="J13" s="1"/>
    </row>
    <row r="14" spans="1:12" ht="21" x14ac:dyDescent="0.4">
      <c r="A14" s="2">
        <v>11</v>
      </c>
      <c r="B14" s="1" t="s">
        <v>13</v>
      </c>
      <c r="C14" s="8">
        <v>256305.56</v>
      </c>
      <c r="D14" s="8">
        <v>250368</v>
      </c>
      <c r="E14" s="8">
        <v>118518.42</v>
      </c>
      <c r="F14" s="8">
        <v>388155.14</v>
      </c>
      <c r="G14" s="8">
        <v>373852.14</v>
      </c>
      <c r="H14" s="8"/>
      <c r="I14" s="4">
        <v>4303</v>
      </c>
      <c r="J14" s="2" t="s">
        <v>52</v>
      </c>
    </row>
    <row r="15" spans="1:12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view="pageLayout" zoomScaleNormal="100" zoomScaleSheetLayoutView="100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4.3984375" bestFit="1" customWidth="1"/>
    <col min="3" max="3" width="13.296875" customWidth="1"/>
    <col min="4" max="4" width="13.69921875" customWidth="1"/>
    <col min="5" max="5" width="13.296875" customWidth="1"/>
    <col min="6" max="6" width="13.09765625" customWidth="1"/>
    <col min="7" max="7" width="13.5" customWidth="1"/>
    <col min="8" max="8" width="15.09765625" customWidth="1"/>
    <col min="9" max="9" width="12.59765625" customWidth="1"/>
    <col min="10" max="10" width="15.3984375" customWidth="1"/>
  </cols>
  <sheetData>
    <row r="1" spans="1:10" ht="2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1" x14ac:dyDescent="0.4">
      <c r="A2" s="78" t="s">
        <v>32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55</v>
      </c>
      <c r="H3" s="3" t="s">
        <v>56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1539891.16</v>
      </c>
      <c r="D4" s="4"/>
      <c r="E4" s="4">
        <v>121498.1</v>
      </c>
      <c r="F4" s="4">
        <v>1348936.85</v>
      </c>
      <c r="G4" s="4">
        <v>1348936.85</v>
      </c>
      <c r="H4" s="4"/>
      <c r="I4" s="1"/>
      <c r="J4" s="1"/>
    </row>
    <row r="5" spans="1:10" ht="21" x14ac:dyDescent="0.4">
      <c r="A5" s="2">
        <v>2</v>
      </c>
      <c r="B5" s="1" t="s">
        <v>4</v>
      </c>
      <c r="C5" s="8">
        <v>1486858.53</v>
      </c>
      <c r="D5" s="8">
        <v>303689.33</v>
      </c>
      <c r="E5" s="8">
        <v>915943.35</v>
      </c>
      <c r="F5" s="8">
        <v>874604.51</v>
      </c>
      <c r="G5" s="8">
        <v>874504.51</v>
      </c>
      <c r="H5" s="8"/>
      <c r="I5" s="8">
        <v>100</v>
      </c>
      <c r="J5" s="1"/>
    </row>
    <row r="6" spans="1:10" ht="21" x14ac:dyDescent="0.4">
      <c r="A6" s="2">
        <v>3</v>
      </c>
      <c r="B6" s="1" t="s">
        <v>5</v>
      </c>
      <c r="C6" s="55">
        <v>829723.5</v>
      </c>
      <c r="D6" s="55">
        <v>331190</v>
      </c>
      <c r="E6" s="55">
        <v>280215.71000000002</v>
      </c>
      <c r="F6" s="55">
        <v>880697.79</v>
      </c>
      <c r="G6" s="55">
        <v>880697.79</v>
      </c>
      <c r="H6" s="56"/>
      <c r="I6" s="55"/>
      <c r="J6" s="1"/>
    </row>
    <row r="7" spans="1:10" ht="21" x14ac:dyDescent="0.4">
      <c r="A7" s="2">
        <v>4</v>
      </c>
      <c r="B7" s="1" t="s">
        <v>6</v>
      </c>
      <c r="C7" s="51">
        <v>626970</v>
      </c>
      <c r="D7" s="51">
        <v>175500</v>
      </c>
      <c r="E7" s="51">
        <v>51677</v>
      </c>
      <c r="F7" s="51">
        <v>750793</v>
      </c>
      <c r="G7" s="51">
        <v>750793</v>
      </c>
      <c r="H7" s="51"/>
      <c r="I7" s="53"/>
      <c r="J7" s="1"/>
    </row>
    <row r="8" spans="1:10" ht="21" x14ac:dyDescent="0.4">
      <c r="A8" s="2">
        <v>5</v>
      </c>
      <c r="B8" s="1" t="s">
        <v>7</v>
      </c>
      <c r="C8" s="52">
        <v>1220777.6299999994</v>
      </c>
      <c r="D8" s="51">
        <v>191505</v>
      </c>
      <c r="E8" s="51">
        <v>136690.44</v>
      </c>
      <c r="F8" s="51">
        <v>1275592.1899999995</v>
      </c>
      <c r="G8" s="51">
        <v>1270497.1899999995</v>
      </c>
      <c r="H8" s="51">
        <v>19350.599999999999</v>
      </c>
      <c r="I8" s="51">
        <v>5095</v>
      </c>
      <c r="J8" s="54"/>
    </row>
    <row r="9" spans="1:10" ht="21" x14ac:dyDescent="0.4">
      <c r="A9" s="2">
        <v>6</v>
      </c>
      <c r="B9" s="1" t="s">
        <v>8</v>
      </c>
      <c r="C9" s="57">
        <v>1340142.1399999999</v>
      </c>
      <c r="D9" s="57">
        <v>356600</v>
      </c>
      <c r="E9" s="58">
        <v>158432.78</v>
      </c>
      <c r="F9" s="55">
        <v>1327210.3600000001</v>
      </c>
      <c r="G9" s="55">
        <v>1325909.3600000001</v>
      </c>
      <c r="H9" s="55"/>
      <c r="I9" s="55">
        <v>1301</v>
      </c>
      <c r="J9" s="1"/>
    </row>
    <row r="10" spans="1:10" ht="21" x14ac:dyDescent="0.4">
      <c r="A10" s="2">
        <v>7</v>
      </c>
      <c r="B10" s="1" t="s">
        <v>9</v>
      </c>
      <c r="C10" s="4">
        <v>610854.35</v>
      </c>
      <c r="D10" s="4">
        <v>224010</v>
      </c>
      <c r="E10" s="4">
        <v>192876.14</v>
      </c>
      <c r="F10" s="4">
        <v>641988.21</v>
      </c>
      <c r="G10" s="4">
        <v>641068.21</v>
      </c>
      <c r="H10" s="4"/>
      <c r="I10" s="4">
        <v>920</v>
      </c>
      <c r="J10" s="1"/>
    </row>
    <row r="11" spans="1:10" ht="21" x14ac:dyDescent="0.4">
      <c r="A11" s="2">
        <v>8</v>
      </c>
      <c r="B11" s="1" t="s">
        <v>10</v>
      </c>
      <c r="C11" s="4">
        <v>657637.82999999996</v>
      </c>
      <c r="D11" s="4">
        <v>158070</v>
      </c>
      <c r="E11" s="4">
        <v>324998.76</v>
      </c>
      <c r="F11" s="4">
        <v>491080.07</v>
      </c>
      <c r="G11" s="4">
        <v>490709.07</v>
      </c>
      <c r="H11" s="4"/>
      <c r="I11" s="4">
        <v>371</v>
      </c>
      <c r="J11" s="1"/>
    </row>
    <row r="12" spans="1:10" ht="21" x14ac:dyDescent="0.4">
      <c r="A12" s="2">
        <v>9</v>
      </c>
      <c r="B12" s="1" t="s">
        <v>11</v>
      </c>
      <c r="C12" s="14">
        <v>362668.31</v>
      </c>
      <c r="D12" s="14">
        <v>159950</v>
      </c>
      <c r="E12" s="14">
        <v>297178.11</v>
      </c>
      <c r="F12" s="14">
        <v>224718.39</v>
      </c>
      <c r="G12" s="14">
        <v>221493.28</v>
      </c>
      <c r="H12" s="14">
        <v>3225.11</v>
      </c>
      <c r="I12" s="4"/>
      <c r="J12" s="1"/>
    </row>
    <row r="13" spans="1:10" ht="21" x14ac:dyDescent="0.4">
      <c r="A13" s="2">
        <v>10</v>
      </c>
      <c r="B13" s="1" t="s">
        <v>12</v>
      </c>
      <c r="C13" s="39">
        <v>2543503.25</v>
      </c>
      <c r="D13" s="49">
        <v>170600</v>
      </c>
      <c r="E13" s="39">
        <v>114718.25</v>
      </c>
      <c r="F13" s="39">
        <v>2599385</v>
      </c>
      <c r="G13" s="39">
        <v>2594864</v>
      </c>
      <c r="H13" s="39"/>
      <c r="I13" s="39">
        <v>4521</v>
      </c>
      <c r="J13" s="50"/>
    </row>
    <row r="14" spans="1:10" ht="21" x14ac:dyDescent="0.4">
      <c r="A14" s="2">
        <v>11</v>
      </c>
      <c r="B14" s="1" t="s">
        <v>13</v>
      </c>
      <c r="C14" s="39">
        <v>388155.14000000013</v>
      </c>
      <c r="D14" s="39">
        <v>29900</v>
      </c>
      <c r="E14" s="39">
        <v>198631.55</v>
      </c>
      <c r="F14" s="39">
        <v>219423.59000000014</v>
      </c>
      <c r="G14" s="39">
        <v>215120.59000000014</v>
      </c>
      <c r="H14" s="39"/>
      <c r="I14" s="39">
        <v>4303</v>
      </c>
      <c r="J14" s="8"/>
    </row>
    <row r="15" spans="1:10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12</vt:i4>
      </vt:variant>
    </vt:vector>
  </HeadingPairs>
  <TitlesOfParts>
    <vt:vector size="25" baseType="lpstr">
      <vt:lpstr>สรุปส่งสถานะการเงิน</vt:lpstr>
      <vt:lpstr>ต.ค.65</vt:lpstr>
      <vt:lpstr>พ.ย.65</vt:lpstr>
      <vt:lpstr>ธ.ค.65 </vt:lpstr>
      <vt:lpstr>ม.ค.66</vt:lpstr>
      <vt:lpstr>ก.พ.66</vt:lpstr>
      <vt:lpstr>มี.ค.66</vt:lpstr>
      <vt:lpstr>เม.ย.66</vt:lpstr>
      <vt:lpstr>พ.ค.66</vt:lpstr>
      <vt:lpstr>มิ.ย.66</vt:lpstr>
      <vt:lpstr>ก.ค.66</vt:lpstr>
      <vt:lpstr>ส.ค.66</vt:lpstr>
      <vt:lpstr>ก.ย.65</vt:lpstr>
      <vt:lpstr>ก.ค.66!Print_Area</vt:lpstr>
      <vt:lpstr>ก.พ.66!Print_Area</vt:lpstr>
      <vt:lpstr>ก.ย.65!Print_Area</vt:lpstr>
      <vt:lpstr>ต.ค.65!Print_Area</vt:lpstr>
      <vt:lpstr>'ธ.ค.65 '!Print_Area</vt:lpstr>
      <vt:lpstr>พ.ค.66!Print_Area</vt:lpstr>
      <vt:lpstr>พ.ย.65!Print_Area</vt:lpstr>
      <vt:lpstr>ม.ค.66!Print_Area</vt:lpstr>
      <vt:lpstr>มิ.ย.66!Print_Area</vt:lpstr>
      <vt:lpstr>มี.ค.66!Print_Area</vt:lpstr>
      <vt:lpstr>เม.ย.66!Print_Area</vt:lpstr>
      <vt:lpstr>ส.ค.66!Print_Area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2023-04-03T05:02:55Z</cp:lastPrinted>
  <dcterms:created xsi:type="dcterms:W3CDTF">2019-01-31T07:57:45Z</dcterms:created>
  <dcterms:modified xsi:type="dcterms:W3CDTF">2023-09-05T06:34:38Z</dcterms:modified>
</cp:coreProperties>
</file>