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8\"/>
    </mc:Choice>
  </mc:AlternateContent>
  <xr:revisionPtr revIDLastSave="0" documentId="13_ncr:1_{F51251A8-CA32-433B-8580-C4F54AB66E1F}" xr6:coauthVersionLast="47" xr6:coauthVersionMax="47" xr10:uidLastSave="{00000000-0000-0000-0000-000000000000}"/>
  <bookViews>
    <workbookView xWindow="-108" yWindow="-108" windowWidth="23256" windowHeight="12456" tabRatio="919" activeTab="2" xr2:uid="{00000000-000D-0000-FFFF-FFFF00000000}"/>
  </bookViews>
  <sheets>
    <sheet name="สรุปส่งสถานะการเงิน" sheetId="4" r:id="rId1"/>
    <sheet name="ต.ค.66" sheetId="14" r:id="rId2"/>
    <sheet name="พ.ย.67" sheetId="13" r:id="rId3"/>
    <sheet name="ธ.ค.66 " sheetId="12" r:id="rId4"/>
    <sheet name="ม.ค.67" sheetId="11" r:id="rId5"/>
    <sheet name="ก.พ.67" sheetId="9" r:id="rId6"/>
    <sheet name="มี.ค.67" sheetId="8" r:id="rId7"/>
    <sheet name="เม.ย.67" sheetId="7" r:id="rId8"/>
    <sheet name="พ.ค.67" sheetId="6" r:id="rId9"/>
    <sheet name="มิ.ย.67" sheetId="22" r:id="rId10"/>
    <sheet name="ก.ค.67" sheetId="23" r:id="rId11"/>
    <sheet name="ส.ค.67" sheetId="20" r:id="rId12"/>
    <sheet name="ก.ย.67" sheetId="21" r:id="rId13"/>
  </sheets>
  <externalReferences>
    <externalReference r:id="rId14"/>
  </externalReferences>
  <definedNames>
    <definedName name="_xlnm.Print_Area" localSheetId="10">ก.ค.67!$A$1:$J$60</definedName>
    <definedName name="_xlnm.Print_Area" localSheetId="5">ก.พ.67!$A$1:$J$60</definedName>
    <definedName name="_xlnm.Print_Area" localSheetId="12">ก.ย.67!$A$1:$J$60</definedName>
    <definedName name="_xlnm.Print_Area" localSheetId="1">ต.ค.66!$A$1:$J$60</definedName>
    <definedName name="_xlnm.Print_Area" localSheetId="3">'ธ.ค.66 '!$A$1:$J$60</definedName>
    <definedName name="_xlnm.Print_Area" localSheetId="8">พ.ค.67!$A$1:$J$60</definedName>
    <definedName name="_xlnm.Print_Area" localSheetId="2">พ.ย.67!$A$1:$K$60</definedName>
    <definedName name="_xlnm.Print_Area" localSheetId="4">ม.ค.67!$A$1:$J$60</definedName>
    <definedName name="_xlnm.Print_Area" localSheetId="9">มิ.ย.67!$A$1:$J$60</definedName>
    <definedName name="_xlnm.Print_Area" localSheetId="6">มี.ค.67!$A$1:$I$60</definedName>
    <definedName name="_xlnm.Print_Area" localSheetId="7">เม.ย.67!$A$1:$J$60</definedName>
    <definedName name="_xlnm.Print_Area" localSheetId="11">ส.ค.67!$A$1:$J$60</definedName>
  </definedNames>
  <calcPr calcId="191029"/>
</workbook>
</file>

<file path=xl/calcChain.xml><?xml version="1.0" encoding="utf-8"?>
<calcChain xmlns="http://schemas.openxmlformats.org/spreadsheetml/2006/main">
  <c r="F8" i="13" l="1"/>
  <c r="F11" i="13" l="1"/>
  <c r="F6" i="21"/>
  <c r="G6" i="21" s="1"/>
  <c r="F11" i="20" l="1"/>
  <c r="G8" i="6" l="1"/>
  <c r="F8" i="7" l="1"/>
  <c r="F8" i="8" l="1"/>
  <c r="G6" i="9" l="1"/>
  <c r="F6" i="9"/>
  <c r="F8" i="9" l="1"/>
  <c r="C14" i="9" l="1"/>
  <c r="F14" i="9" s="1"/>
</calcChain>
</file>

<file path=xl/sharedStrings.xml><?xml version="1.0" encoding="utf-8"?>
<sst xmlns="http://schemas.openxmlformats.org/spreadsheetml/2006/main" count="360" uniqueCount="56">
  <si>
    <t>สรุปสภาพการณ์เงินของสสอ./รพ.สต.</t>
  </si>
  <si>
    <t>ลำดับ</t>
  </si>
  <si>
    <t>ชื่อสถานบริการ</t>
  </si>
  <si>
    <t>สสอ.เขมราฐ</t>
  </si>
  <si>
    <t>รพ.สต.แก้งเหนือ</t>
  </si>
  <si>
    <t>รพ.สต.หนองผือ</t>
  </si>
  <si>
    <t>รพ.สต.หนองนกทา</t>
  </si>
  <si>
    <t>รพ.สต.ม่วงเฒ่า</t>
  </si>
  <si>
    <t>รพ.สต.เหมือนแอ่</t>
  </si>
  <si>
    <t>รพ.สต.นาหว้า</t>
  </si>
  <si>
    <t>รพ.สต.เจียด</t>
  </si>
  <si>
    <t>รพ.สต.นาแวง</t>
  </si>
  <si>
    <t>รพ.สต.ขามป้อม</t>
  </si>
  <si>
    <t>รพ.สต.บาก</t>
  </si>
  <si>
    <t>รับ</t>
  </si>
  <si>
    <t>จ่าย</t>
  </si>
  <si>
    <t>คงเหลือ</t>
  </si>
  <si>
    <t>ธนาคาร</t>
  </si>
  <si>
    <t>เงินสดในมือ</t>
  </si>
  <si>
    <t>หมายเหตุ</t>
  </si>
  <si>
    <t>ยอดยกมา</t>
  </si>
  <si>
    <t>ประจำเดือน.......ตุลาคม...............</t>
  </si>
  <si>
    <t xml:space="preserve">/ </t>
  </si>
  <si>
    <t>ประจำเดือน.......พฤศจิกายน...............</t>
  </si>
  <si>
    <t>ประจำเดือน.......มกราคม...............</t>
  </si>
  <si>
    <t>ยอดรอขึ้นเงิน</t>
  </si>
  <si>
    <t>ประจำเดือน.......ธันวาคม...............</t>
  </si>
  <si>
    <t>ประจำเดือน.......กุมภาพันธ์...............</t>
  </si>
  <si>
    <t>รวม</t>
  </si>
  <si>
    <t>รพ.สต.เหมือดแอ่</t>
  </si>
  <si>
    <t>ประจำเดือน.......มีนาคม...............</t>
  </si>
  <si>
    <t>ประจำเดือน......เมษายน...............</t>
  </si>
  <si>
    <t>ประจำเดือน.......พฤษภาคม...............</t>
  </si>
  <si>
    <t>ประจำเดือน.......มิถุนายน...............</t>
  </si>
  <si>
    <t>ประจำเดือน.......สิงหาคม...............</t>
  </si>
  <si>
    <t>ประจำเดือน.......กันยายน...............</t>
  </si>
  <si>
    <t>สรุปสภาพการณ์เงินรับ-จ่ายประจำเดือนของสสอ./รพ.สต.</t>
  </si>
  <si>
    <t>ประจำปีงบประมาณ 2564</t>
  </si>
  <si>
    <t>สรุปการเบิก-จ่ายเงินประจำเดือน รพ.สต. 10 แห่ง</t>
  </si>
  <si>
    <t>/</t>
  </si>
  <si>
    <t xml:space="preserve"> -   </t>
  </si>
  <si>
    <t>ธนาคารกรุงไทย</t>
  </si>
  <si>
    <t>ธนาคารธกส.</t>
  </si>
  <si>
    <t>ธ.กรุงไทย</t>
  </si>
  <si>
    <t>ธ.ธกส.</t>
  </si>
  <si>
    <t>กรุงไทย</t>
  </si>
  <si>
    <t>ธนาคาร(ธกส.)</t>
  </si>
  <si>
    <t>ธนาคาร(กรุงไทย)</t>
  </si>
  <si>
    <t xml:space="preserve"> ใบเสร็จ 480</t>
  </si>
  <si>
    <t>กรุงไทย 4,562.50</t>
  </si>
  <si>
    <t>ธกส.578,704.66 กรุงไทย 20,673.01</t>
  </si>
  <si>
    <t>ธกส. 680,088.24 กรุงไทย 22,173.01</t>
  </si>
  <si>
    <t>ธกส. 626,232.78 กรุงไทย 23,267.01</t>
  </si>
  <si>
    <t xml:space="preserve"> -</t>
  </si>
  <si>
    <t>ประจำเดือน.......กรกฎาคม............</t>
  </si>
  <si>
    <t>เงินบริจาค500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</si>
</sst>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2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name val="Cordia New"/>
      <family val="2"/>
    </font>
    <font>
      <sz val="16"/>
      <color rgb="FF333333"/>
      <name val="TH SarabunPSK"/>
      <family val="2"/>
    </font>
    <font>
      <sz val="16"/>
      <color rgb="FF284775"/>
      <name val="TH SarabunPSK"/>
      <family val="2"/>
    </font>
    <font>
      <sz val="14"/>
      <name val="Cordia New"/>
      <family val="2"/>
    </font>
    <font>
      <sz val="16"/>
      <color theme="1"/>
      <name val="Angsana New"/>
      <family val="1"/>
    </font>
    <font>
      <sz val="12"/>
      <color theme="1"/>
      <name val="TH SarabunPSK"/>
      <family val="2"/>
    </font>
    <font>
      <sz val="9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6"/>
      <color rgb="FF0000FF"/>
      <name val="TH SarabunPSK"/>
      <family val="2"/>
    </font>
    <font>
      <sz val="10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1" xfId="1" applyFont="1" applyBorder="1"/>
    <xf numFmtId="17" fontId="2" fillId="0" borderId="1" xfId="0" applyNumberFormat="1" applyFont="1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43" fontId="1" fillId="0" borderId="1" xfId="0" applyNumberFormat="1" applyFont="1" applyBorder="1"/>
    <xf numFmtId="43" fontId="1" fillId="0" borderId="1" xfId="1" applyFont="1" applyBorder="1" applyAlignment="1">
      <alignment horizontal="right"/>
    </xf>
    <xf numFmtId="43" fontId="1" fillId="0" borderId="1" xfId="1" applyFont="1" applyBorder="1" applyAlignment="1">
      <alignment horizontal="center"/>
    </xf>
    <xf numFmtId="43" fontId="1" fillId="2" borderId="1" xfId="1" applyFont="1" applyFill="1" applyBorder="1"/>
    <xf numFmtId="43" fontId="1" fillId="0" borderId="0" xfId="1" applyFont="1"/>
    <xf numFmtId="43" fontId="0" fillId="0" borderId="0" xfId="1" applyFont="1"/>
    <xf numFmtId="43" fontId="1" fillId="0" borderId="1" xfId="1" applyFont="1" applyBorder="1" applyAlignment="1"/>
    <xf numFmtId="187" fontId="1" fillId="0" borderId="1" xfId="1" applyNumberFormat="1" applyFont="1" applyBorder="1" applyAlignment="1">
      <alignment horizontal="right"/>
    </xf>
    <xf numFmtId="43" fontId="4" fillId="0" borderId="1" xfId="1" applyFont="1" applyFill="1" applyBorder="1"/>
    <xf numFmtId="187" fontId="1" fillId="0" borderId="1" xfId="1" applyNumberFormat="1" applyFont="1" applyBorder="1"/>
    <xf numFmtId="43" fontId="6" fillId="2" borderId="1" xfId="1" applyFont="1" applyFill="1" applyBorder="1"/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/>
    <xf numFmtId="43" fontId="5" fillId="2" borderId="1" xfId="1" applyFont="1" applyFill="1" applyBorder="1"/>
    <xf numFmtId="43" fontId="1" fillId="0" borderId="1" xfId="2" applyFont="1" applyBorder="1"/>
    <xf numFmtId="43" fontId="1" fillId="0" borderId="3" xfId="2" applyFont="1" applyBorder="1"/>
    <xf numFmtId="4" fontId="4" fillId="2" borderId="1" xfId="4" applyNumberFormat="1" applyFont="1" applyFill="1" applyBorder="1" applyAlignment="1">
      <alignment horizontal="right" shrinkToFit="1"/>
    </xf>
    <xf numFmtId="43" fontId="1" fillId="3" borderId="1" xfId="1" applyFont="1" applyFill="1" applyBorder="1"/>
    <xf numFmtId="0" fontId="9" fillId="2" borderId="1" xfId="0" applyFont="1" applyFill="1" applyBorder="1"/>
    <xf numFmtId="43" fontId="4" fillId="0" borderId="1" xfId="1" applyFont="1" applyBorder="1"/>
    <xf numFmtId="43" fontId="4" fillId="0" borderId="1" xfId="0" applyNumberFormat="1" applyFont="1" applyBorder="1"/>
    <xf numFmtId="43" fontId="4" fillId="0" borderId="1" xfId="1" applyFont="1" applyBorder="1" applyAlignment="1">
      <alignment horizontal="right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43" fontId="1" fillId="2" borderId="1" xfId="1" applyFont="1" applyFill="1" applyBorder="1" applyAlignment="1">
      <alignment horizontal="center"/>
    </xf>
    <xf numFmtId="4" fontId="4" fillId="2" borderId="4" xfId="4" applyNumberFormat="1" applyFont="1" applyFill="1" applyBorder="1" applyAlignment="1">
      <alignment horizontal="right" shrinkToFit="1"/>
    </xf>
    <xf numFmtId="43" fontId="1" fillId="0" borderId="1" xfId="1" applyFont="1" applyFill="1" applyBorder="1"/>
    <xf numFmtId="187" fontId="1" fillId="2" borderId="1" xfId="1" applyNumberFormat="1" applyFont="1" applyFill="1" applyBorder="1"/>
    <xf numFmtId="43" fontId="1" fillId="0" borderId="0" xfId="1" applyFont="1" applyBorder="1"/>
    <xf numFmtId="4" fontId="4" fillId="2" borderId="5" xfId="4" applyNumberFormat="1" applyFont="1" applyFill="1" applyBorder="1"/>
    <xf numFmtId="0" fontId="10" fillId="0" borderId="1" xfId="0" applyFont="1" applyBorder="1"/>
    <xf numFmtId="0" fontId="11" fillId="0" borderId="0" xfId="0" applyFont="1"/>
    <xf numFmtId="3" fontId="1" fillId="2" borderId="1" xfId="0" applyNumberFormat="1" applyFont="1" applyFill="1" applyBorder="1"/>
    <xf numFmtId="0" fontId="13" fillId="2" borderId="1" xfId="0" applyFont="1" applyFill="1" applyBorder="1"/>
    <xf numFmtId="4" fontId="4" fillId="2" borderId="1" xfId="0" applyNumberFormat="1" applyFont="1" applyFill="1" applyBorder="1"/>
    <xf numFmtId="0" fontId="12" fillId="2" borderId="1" xfId="0" applyFont="1" applyFill="1" applyBorder="1"/>
    <xf numFmtId="43" fontId="1" fillId="2" borderId="1" xfId="7" applyFont="1" applyFill="1" applyBorder="1"/>
    <xf numFmtId="4" fontId="1" fillId="2" borderId="0" xfId="0" applyNumberFormat="1" applyFont="1" applyFill="1"/>
    <xf numFmtId="43" fontId="1" fillId="2" borderId="1" xfId="7" applyFont="1" applyFill="1" applyBorder="1" applyAlignment="1">
      <alignment horizontal="right"/>
    </xf>
    <xf numFmtId="43" fontId="4" fillId="2" borderId="1" xfId="7" applyFont="1" applyFill="1" applyBorder="1"/>
    <xf numFmtId="4" fontId="1" fillId="2" borderId="6" xfId="10" applyNumberFormat="1" applyFont="1" applyFill="1" applyBorder="1" applyAlignment="1">
      <alignment shrinkToFit="1"/>
    </xf>
    <xf numFmtId="0" fontId="14" fillId="0" borderId="1" xfId="0" applyFont="1" applyBorder="1"/>
    <xf numFmtId="2" fontId="1" fillId="0" borderId="1" xfId="0" applyNumberFormat="1" applyFont="1" applyBorder="1"/>
    <xf numFmtId="4" fontId="4" fillId="2" borderId="1" xfId="1" applyNumberFormat="1" applyFont="1" applyFill="1" applyBorder="1"/>
    <xf numFmtId="0" fontId="17" fillId="2" borderId="1" xfId="0" applyFont="1" applyFill="1" applyBorder="1"/>
    <xf numFmtId="0" fontId="18" fillId="0" borderId="0" xfId="0" applyFont="1"/>
    <xf numFmtId="0" fontId="19" fillId="0" borderId="0" xfId="0" applyFont="1"/>
    <xf numFmtId="4" fontId="4" fillId="2" borderId="7" xfId="4" applyNumberFormat="1" applyFont="1" applyFill="1" applyBorder="1"/>
    <xf numFmtId="4" fontId="1" fillId="4" borderId="1" xfId="0" applyNumberFormat="1" applyFont="1" applyFill="1" applyBorder="1"/>
    <xf numFmtId="0" fontId="1" fillId="4" borderId="1" xfId="0" applyFont="1" applyFill="1" applyBorder="1"/>
    <xf numFmtId="0" fontId="2" fillId="0" borderId="1" xfId="0" applyFont="1" applyBorder="1"/>
    <xf numFmtId="43" fontId="4" fillId="3" borderId="1" xfId="1" applyFont="1" applyFill="1" applyBorder="1"/>
    <xf numFmtId="43" fontId="4" fillId="3" borderId="1" xfId="1" applyFont="1" applyFill="1" applyBorder="1" applyAlignment="1">
      <alignment horizontal="center"/>
    </xf>
    <xf numFmtId="43" fontId="17" fillId="0" borderId="1" xfId="1" applyFont="1" applyBorder="1"/>
    <xf numFmtId="187" fontId="1" fillId="2" borderId="1" xfId="1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43" fontId="1" fillId="2" borderId="0" xfId="1" applyFont="1" applyFill="1" applyBorder="1"/>
    <xf numFmtId="4" fontId="1" fillId="5" borderId="1" xfId="0" applyNumberFormat="1" applyFont="1" applyFill="1" applyBorder="1"/>
    <xf numFmtId="4" fontId="4" fillId="2" borderId="6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7" fillId="0" borderId="1" xfId="0" applyFont="1" applyBorder="1"/>
    <xf numFmtId="0" fontId="1" fillId="0" borderId="1" xfId="0" applyFont="1" applyBorder="1" applyAlignment="1">
      <alignment horizontal="left"/>
    </xf>
    <xf numFmtId="4" fontId="4" fillId="2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88" fontId="1" fillId="0" borderId="1" xfId="1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1" fillId="0" borderId="0" xfId="0" applyNumberFormat="1" applyFont="1"/>
    <xf numFmtId="188" fontId="1" fillId="0" borderId="1" xfId="1" applyNumberFormat="1" applyFont="1" applyFill="1" applyBorder="1"/>
    <xf numFmtId="43" fontId="1" fillId="3" borderId="1" xfId="1" applyFont="1" applyFill="1" applyBorder="1" applyAlignment="1">
      <alignment horizontal="center"/>
    </xf>
    <xf numFmtId="4" fontId="4" fillId="5" borderId="1" xfId="4" applyNumberFormat="1" applyFont="1" applyFill="1" applyBorder="1" applyAlignment="1">
      <alignment horizontal="right" shrinkToFit="1"/>
    </xf>
    <xf numFmtId="4" fontId="4" fillId="4" borderId="1" xfId="0" applyNumberFormat="1" applyFont="1" applyFill="1" applyBorder="1"/>
    <xf numFmtId="4" fontId="4" fillId="0" borderId="1" xfId="0" applyNumberFormat="1" applyFont="1" applyBorder="1"/>
    <xf numFmtId="0" fontId="4" fillId="0" borderId="1" xfId="0" applyFont="1" applyBorder="1"/>
    <xf numFmtId="4" fontId="4" fillId="0" borderId="1" xfId="12" applyNumberFormat="1" applyFont="1" applyBorder="1"/>
    <xf numFmtId="43" fontId="13" fillId="2" borderId="1" xfId="1" applyFont="1" applyFill="1" applyBorder="1" applyAlignment="1">
      <alignment horizontal="center"/>
    </xf>
    <xf numFmtId="4" fontId="4" fillId="2" borderId="1" xfId="4" applyNumberFormat="1" applyFont="1" applyFill="1" applyBorder="1" applyAlignment="1">
      <alignment horizontal="center"/>
    </xf>
    <xf numFmtId="43" fontId="1" fillId="2" borderId="1" xfId="11" applyFont="1" applyFill="1" applyBorder="1" applyAlignment="1">
      <alignment horizontal="center"/>
    </xf>
    <xf numFmtId="43" fontId="4" fillId="2" borderId="1" xfId="1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3" fontId="13" fillId="0" borderId="1" xfId="1" applyFont="1" applyBorder="1"/>
  </cellXfs>
  <cellStyles count="13">
    <cellStyle name="Normal 2" xfId="10" xr:uid="{EBF9D24A-A3B9-4B91-9D50-E4EEAD7FA46A}"/>
    <cellStyle name="เครื่องหมายจุลภาค 2" xfId="4" xr:uid="{34238112-CDCD-4ECA-9FF4-EA9FF60079EF}"/>
    <cellStyle name="เครื่องหมายจุลภาค 2 2" xfId="6" xr:uid="{0E1794F4-0281-40F6-AC35-6AE7F9120992}"/>
    <cellStyle name="เครื่องหมายจุลภาค 2 3" xfId="8" xr:uid="{C990A361-B82C-4E39-9EDC-E0B1AC4135AA}"/>
    <cellStyle name="เครื่องหมายจุลภาค 2 4" xfId="12" xr:uid="{58A1DFC3-9E9E-4DFF-84A3-1A24CEC9DD7A}"/>
    <cellStyle name="จุลภาค" xfId="1" builtinId="3"/>
    <cellStyle name="จุลภาค 2" xfId="2" xr:uid="{C7976B7A-AE93-4FE1-AA55-DA6B29DDAAD2}"/>
    <cellStyle name="จุลภาค 2 2" xfId="9" xr:uid="{E783689B-10FC-4192-956A-CC8D21A2CA1C}"/>
    <cellStyle name="จุลภาค 3" xfId="5" xr:uid="{4AC817F2-0235-4B9C-8B07-A3374748C610}"/>
    <cellStyle name="จุลภาค 4" xfId="7" xr:uid="{42FF115A-704A-47C0-BC11-FABE70EBBFE0}"/>
    <cellStyle name="จุลภาค 5" xfId="11" xr:uid="{6EDC4729-2AA7-488F-9A19-F7AC4C51240C}"/>
    <cellStyle name="ปกติ" xfId="0" builtinId="0"/>
    <cellStyle name="ปกติ 2" xfId="3" xr:uid="{EC655718-8CBE-4A41-A1AA-DCE607DB2D4E}"/>
  </cellStyles>
  <dxfs count="0"/>
  <tableStyles count="0" defaultTableStyle="TableStyleMedium2" defaultPivotStyle="PivotStyleLight16"/>
  <colors>
    <mruColors>
      <color rgb="FF00FFFF"/>
      <color rgb="FF99CC00"/>
      <color rgb="FFFF3300"/>
      <color rgb="FFFF99CC"/>
      <color rgb="FF0000FF"/>
      <color rgb="FFFF0000"/>
      <color rgb="FF008000"/>
      <color rgb="FF990099"/>
      <color rgb="FFFFFF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08409121909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ต.ค.66!$C$3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ต.ค.66!$C$4:$C$15</c15:sqref>
                  </c15:fullRef>
                </c:ext>
              </c:extLst>
              <c:f>ต.ค.66!$C$4:$C$14</c:f>
              <c:numCache>
                <c:formatCode>#,##0.00</c:formatCode>
                <c:ptCount val="11"/>
                <c:pt idx="0" formatCode="_(* #,##0.00_);_(* \(#,##0.00\);_(* &quot;-&quot;??_);_(@_)">
                  <c:v>996212.43</c:v>
                </c:pt>
                <c:pt idx="1">
                  <c:v>485813.19</c:v>
                </c:pt>
                <c:pt idx="2" formatCode="_(* #,##0.00_);_(* \(#,##0.00\);_(* &quot;-&quot;??_);_(@_)">
                  <c:v>352375.51</c:v>
                </c:pt>
                <c:pt idx="3" formatCode="_(* #,##0.00_);_(* \(#,##0.00\);_(* &quot;-&quot;??_);_(@_)">
                  <c:v>481343.69</c:v>
                </c:pt>
                <c:pt idx="5" formatCode="_(* #,##0.00_);_(* \(#,##0.00\);_(* &quot;-&quot;??_);_(@_)">
                  <c:v>1183865.48</c:v>
                </c:pt>
                <c:pt idx="6" formatCode="_(* #,##0.00_);_(* \(#,##0.00\);_(* &quot;-&quot;??_);_(@_)">
                  <c:v>688090.71</c:v>
                </c:pt>
                <c:pt idx="7" formatCode="_(* #,##0.00_);_(* \(#,##0.00\);_(* &quot;-&quot;??_);_(@_)">
                  <c:v>348270.6</c:v>
                </c:pt>
                <c:pt idx="8" formatCode="_(* #,##0.00_);_(* \(#,##0.00\);_(* &quot;-&quot;??_);_(@_)">
                  <c:v>94895.2</c:v>
                </c:pt>
                <c:pt idx="9">
                  <c:v>1676320.62</c:v>
                </c:pt>
                <c:pt idx="10">
                  <c:v>211648.5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5EF-9782-1E99218EC3B0}"/>
            </c:ext>
          </c:extLst>
        </c:ser>
        <c:ser>
          <c:idx val="1"/>
          <c:order val="1"/>
          <c:tx>
            <c:strRef>
              <c:f>ต.ค.66!$D$3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ต.ค.66!$D$4:$D$15</c15:sqref>
                  </c15:fullRef>
                </c:ext>
              </c:extLst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A-45EF-9782-1E99218EC3B0}"/>
            </c:ext>
          </c:extLst>
        </c:ser>
        <c:ser>
          <c:idx val="2"/>
          <c:order val="2"/>
          <c:tx>
            <c:strRef>
              <c:f>ต.ค.66!$E$3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ต.ค.66!$E$4:$E$15</c15:sqref>
                  </c15:fullRef>
                </c:ext>
              </c:extLst>
              <c:f>ต.ค.66!$E$4:$E$14</c:f>
              <c:numCache>
                <c:formatCode>#,##0.00</c:formatCode>
                <c:ptCount val="11"/>
                <c:pt idx="0">
                  <c:v>157126.9</c:v>
                </c:pt>
                <c:pt idx="1">
                  <c:v>279811.64</c:v>
                </c:pt>
                <c:pt idx="2" formatCode="_(* #,##0.00_);_(* \(#,##0.00\);_(* &quot;-&quot;??_);_(@_)">
                  <c:v>101613.8</c:v>
                </c:pt>
                <c:pt idx="3" formatCode="_(* #,##0.00_);_(* \(#,##0.00\);_(* &quot;-&quot;??_);_(@_)">
                  <c:v>263178.93</c:v>
                </c:pt>
                <c:pt idx="5" formatCode="_(* #,##0.00_);_(* \(#,##0.00\);_(* &quot;-&quot;??_);_(@_)">
                  <c:v>74273.320000000007</c:v>
                </c:pt>
                <c:pt idx="6" formatCode="_(* #,##0.00_);_(* \(#,##0.00\);_(* &quot;-&quot;??_);_(@_)">
                  <c:v>52968.88</c:v>
                </c:pt>
                <c:pt idx="7" formatCode="_(* #,##0.00_);_(* \(#,##0.00\);_(* &quot;-&quot;??_);_(@_)">
                  <c:v>83394.929999999993</c:v>
                </c:pt>
                <c:pt idx="8" formatCode="_(* #,##0.00_);_(* \(#,##0.00\);_(* &quot;-&quot;??_);_(@_)">
                  <c:v>68454.61</c:v>
                </c:pt>
                <c:pt idx="9">
                  <c:v>250480.17</c:v>
                </c:pt>
                <c:pt idx="10">
                  <c:v>125166.26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A-45EF-9782-1E99218EC3B0}"/>
            </c:ext>
          </c:extLst>
        </c:ser>
        <c:ser>
          <c:idx val="3"/>
          <c:order val="3"/>
          <c:tx>
            <c:strRef>
              <c:f>ต.ค.66!$F$3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ต.ค.66!$F$4:$F$15</c15:sqref>
                  </c15:fullRef>
                </c:ext>
              </c:extLst>
              <c:f>ต.ค.66!$F$4:$F$14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207441.55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1115447.82</c:v>
                </c:pt>
                <c:pt idx="6" formatCode="_(* #,##0.00_);_(* \(#,##0.00\);_(* &quot;-&quot;??_);_(@_)">
                  <c:v>635221.82999999996</c:v>
                </c:pt>
                <c:pt idx="7" formatCode="_(* #,##0.00_);_(* \(#,##0.00\);_(* &quot;-&quot;??_);_(@_)">
                  <c:v>265415.67</c:v>
                </c:pt>
                <c:pt idx="8" formatCode="_(* #,##0.00_);_(* \(#,##0.00\);_(* &quot;-&quot;??_);_(@_)">
                  <c:v>30290.59</c:v>
                </c:pt>
                <c:pt idx="9">
                  <c:v>1426590.45</c:v>
                </c:pt>
                <c:pt idx="1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A-45EF-9782-1E99218EC3B0}"/>
            </c:ext>
          </c:extLst>
        </c:ser>
        <c:ser>
          <c:idx val="4"/>
          <c:order val="4"/>
          <c:tx>
            <c:strRef>
              <c:f>ต.ค.66!$G$3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ต.ค.66!$G$4:$G$15</c15:sqref>
                  </c15:fullRef>
                </c:ext>
              </c:extLst>
              <c:f>ต.ค.66!$G$4:$G$14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203391.55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1111786.82</c:v>
                </c:pt>
                <c:pt idx="6" formatCode="_(* #,##0.00_);_(* \(#,##0.00\);_(* &quot;-&quot;??_);_(@_)">
                  <c:v>632158.82999999996</c:v>
                </c:pt>
                <c:pt idx="7" formatCode="_(* #,##0.00_);_(* \(#,##0.00\);_(* &quot;-&quot;??_);_(@_)">
                  <c:v>263962.67</c:v>
                </c:pt>
                <c:pt idx="8" formatCode="_(* #,##0.00_);_(* \(#,##0.00\);_(* &quot;-&quot;??_);_(@_)">
                  <c:v>25728.09</c:v>
                </c:pt>
                <c:pt idx="9">
                  <c:v>1423370.45</c:v>
                </c:pt>
                <c:pt idx="10">
                  <c:v>81729.240000000005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A-45EF-9782-1E99218EC3B0}"/>
            </c:ext>
          </c:extLst>
        </c:ser>
        <c:ser>
          <c:idx val="5"/>
          <c:order val="5"/>
          <c:tx>
            <c:strRef>
              <c:f>ต.ค.66!$H$3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ต.ค.66!$H$4:$H$15</c15:sqref>
                  </c15:fullRef>
                </c:ext>
              </c:extLst>
              <c:f>ต.ค.66!$H$4:$H$14</c:f>
              <c:numCache>
                <c:formatCode>#,##0.00</c:formatCode>
                <c:ptCount val="11"/>
                <c:pt idx="1">
                  <c:v>4050</c:v>
                </c:pt>
                <c:pt idx="3" formatCode="_-* #,##0_-;\-* #,##0_-;_-* &quot;-&quot;??_-;_-@_-">
                  <c:v>0</c:v>
                </c:pt>
                <c:pt idx="5" formatCode="_(* #,##0.00_);_(* \(#,##0.00\);_(* &quot;-&quot;??_);_(@_)">
                  <c:v>3661</c:v>
                </c:pt>
                <c:pt idx="6" formatCode="_(* #,##0.00_);_(* \(#,##0.00\);_(* &quot;-&quot;??_);_(@_)">
                  <c:v>3063</c:v>
                </c:pt>
                <c:pt idx="7" formatCode="_(* #,##0.00_);_(* \(#,##0.00\);_(* &quot;-&quot;??_);_(@_)">
                  <c:v>1453</c:v>
                </c:pt>
                <c:pt idx="9">
                  <c:v>3220</c:v>
                </c:pt>
                <c:pt idx="10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A-45EF-9782-1E99218EC3B0}"/>
            </c:ext>
          </c:extLst>
        </c:ser>
        <c:ser>
          <c:idx val="6"/>
          <c:order val="6"/>
          <c:tx>
            <c:strRef>
              <c:f>ต.ค.66!$I$3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ต.ค.66!$I$4:$I$14</c15:sqref>
                  </c15:fullRef>
                </c:ext>
              </c:extLst>
              <c:f>ต.ค.66!$I$4:$I$14</c:f>
              <c:numCache>
                <c:formatCode>General</c:formatCode>
                <c:ptCount val="11"/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10" formatCode="#,##0.0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A-45EF-9782-1E99218EC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400336"/>
        <c:axId val="213896752"/>
      </c:barChart>
      <c:catAx>
        <c:axId val="2094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3896752"/>
        <c:crosses val="autoZero"/>
        <c:auto val="1"/>
        <c:lblAlgn val="ctr"/>
        <c:lblOffset val="100"/>
        <c:noMultiLvlLbl val="0"/>
      </c:catAx>
      <c:valAx>
        <c:axId val="213896752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940033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ก.ค.67!$C$4:$C$14</c:f>
              <c:numCache>
                <c:formatCode>#,##0.00</c:formatCode>
                <c:ptCount val="11"/>
                <c:pt idx="0" formatCode="_(* #,##0.00_);_(* \(#,##0.00\);_(* &quot;-&quot;??_);_(@_)">
                  <c:v>527981.62</c:v>
                </c:pt>
                <c:pt idx="1">
                  <c:v>369045.88</c:v>
                </c:pt>
                <c:pt idx="2" formatCode="_(* #,##0.00_);_(* \(#,##0.00\);_(* &quot;-&quot;??_);_(@_)">
                  <c:v>298634.64</c:v>
                </c:pt>
                <c:pt idx="3" formatCode="_(* #,##0.00_);_(* \(#,##0.00\);_(* &quot;-&quot;??_);_(@_)">
                  <c:v>112878.2</c:v>
                </c:pt>
                <c:pt idx="4">
                  <c:v>498278.30599999963</c:v>
                </c:pt>
                <c:pt idx="5" formatCode="_(* #,##0.00_);_(* \(#,##0.00\);_(* &quot;-&quot;??_);_(@_)">
                  <c:v>631174.25</c:v>
                </c:pt>
                <c:pt idx="6" formatCode="_(* #,##0.00_);_(* \(#,##0.00\);_(* &quot;-&quot;??_);_(@_)">
                  <c:v>515276.96</c:v>
                </c:pt>
                <c:pt idx="7" formatCode="_(* #,##0.00_);_(* \(#,##0.00\);_(* &quot;-&quot;??_);_(@_)">
                  <c:v>643766.52</c:v>
                </c:pt>
                <c:pt idx="8" formatCode="_(* #,##0.00_);_(* \(#,##0.00\);_(* &quot;-&quot;??_);_(@_)">
                  <c:v>133575.56</c:v>
                </c:pt>
                <c:pt idx="9">
                  <c:v>1233545.03</c:v>
                </c:pt>
                <c:pt idx="10">
                  <c:v>169579.44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D-4EEF-B7C5-4F0A657D915B}"/>
            </c:ext>
          </c:extLst>
        </c:ser>
        <c:ser>
          <c:idx val="1"/>
          <c:order val="1"/>
          <c:tx>
            <c:strRef>
              <c:f>ก.ค.67!$D$3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ก.ค.67!$D$4:$D$14</c:f>
              <c:numCache>
                <c:formatCode>#,##0.00</c:formatCode>
                <c:ptCount val="11"/>
                <c:pt idx="0">
                  <c:v>417477</c:v>
                </c:pt>
                <c:pt idx="1">
                  <c:v>1196685.49</c:v>
                </c:pt>
                <c:pt idx="2" formatCode="_(* #,##0.00_);_(* \(#,##0.00\);_(* &quot;-&quot;??_);_(@_)">
                  <c:v>349130</c:v>
                </c:pt>
                <c:pt idx="3" formatCode="_(* #,##0.00_);_(* \(#,##0.00\);_(* &quot;-&quot;??_);_(@_)">
                  <c:v>221643</c:v>
                </c:pt>
                <c:pt idx="4">
                  <c:v>373650.8</c:v>
                </c:pt>
                <c:pt idx="5" formatCode="_(* #,##0.00_);_(* \(#,##0.00\);_(* &quot;-&quot;??_);_(@_)">
                  <c:v>222680</c:v>
                </c:pt>
                <c:pt idx="6" formatCode="_(* #,##0.00_);_(* \(#,##0.00\);_(* &quot;-&quot;??_);_(@_)">
                  <c:v>248671</c:v>
                </c:pt>
                <c:pt idx="7" formatCode="_(* #,##0.00_);_(* \(#,##0.00\);_(* &quot;-&quot;??_);_(@_)">
                  <c:v>314087.86</c:v>
                </c:pt>
                <c:pt idx="8" formatCode="_(* #,##0.00_);_(* \(#,##0.00\);_(* &quot;-&quot;??_);_(@_)">
                  <c:v>626460.07999999996</c:v>
                </c:pt>
                <c:pt idx="9" formatCode="#,##0">
                  <c:v>310108</c:v>
                </c:pt>
                <c:pt idx="10">
                  <c:v>238857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D-4EEF-B7C5-4F0A657D915B}"/>
            </c:ext>
          </c:extLst>
        </c:ser>
        <c:ser>
          <c:idx val="2"/>
          <c:order val="2"/>
          <c:tx>
            <c:strRef>
              <c:f>ก.ค.67!$E$3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ก.ค.67!$E$4:$E$14</c:f>
              <c:numCache>
                <c:formatCode>#,##0.00</c:formatCode>
                <c:ptCount val="11"/>
                <c:pt idx="0" formatCode="_(* #,##0.00_);_(* \(#,##0.00\);_(* &quot;-&quot;??_);_(@_)">
                  <c:v>196319.49000000002</c:v>
                </c:pt>
                <c:pt idx="1">
                  <c:v>323893.69</c:v>
                </c:pt>
                <c:pt idx="2" formatCode="_(* #,##0.00_);_(* \(#,##0.00\);_(* &quot;-&quot;??_);_(@_)">
                  <c:v>245881.8</c:v>
                </c:pt>
                <c:pt idx="3">
                  <c:v>145437.81</c:v>
                </c:pt>
                <c:pt idx="4">
                  <c:v>351195.41</c:v>
                </c:pt>
                <c:pt idx="5" formatCode="_(* #,##0.00_);_(* \(#,##0.00\);_(* &quot;-&quot;??_);_(@_)">
                  <c:v>292300.65000000002</c:v>
                </c:pt>
                <c:pt idx="6" formatCode="_(* #,##0.00_);_(* \(#,##0.00\);_(* &quot;-&quot;??_);_(@_)">
                  <c:v>385380.72</c:v>
                </c:pt>
                <c:pt idx="7" formatCode="_(* #,##0.00_);_(* \(#,##0.00\);_(* &quot;-&quot;??_);_(@_)">
                  <c:v>139679.85999999999</c:v>
                </c:pt>
                <c:pt idx="8" formatCode="_(* #,##0.00_);_(* \(#,##0.00\);_(* &quot;-&quot;??_);_(@_)">
                  <c:v>178213.81</c:v>
                </c:pt>
                <c:pt idx="9">
                  <c:v>12031.72</c:v>
                </c:pt>
                <c:pt idx="10">
                  <c:v>211823.58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D-4EEF-B7C5-4F0A657D915B}"/>
            </c:ext>
          </c:extLst>
        </c:ser>
        <c:ser>
          <c:idx val="3"/>
          <c:order val="3"/>
          <c:tx>
            <c:strRef>
              <c:f>ก.ค.67!$F$3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ก.ค.67!$F$4:$F$14</c:f>
              <c:numCache>
                <c:formatCode>#,##0.00</c:formatCode>
                <c:ptCount val="11"/>
                <c:pt idx="0" formatCode="_(* #,##0.00_);_(* \(#,##0.00\);_(* &quot;-&quot;??_);_(@_)">
                  <c:v>732995.63000000047</c:v>
                </c:pt>
                <c:pt idx="1">
                  <c:v>1241837.68</c:v>
                </c:pt>
                <c:pt idx="2" formatCode="_(* #,##0.00_);_(* \(#,##0.00\);_(* &quot;-&quot;??_);_(@_)">
                  <c:v>401882.84</c:v>
                </c:pt>
                <c:pt idx="3" formatCode="_(* #,##0.00_);_(* \(#,##0.00\);_(* &quot;-&quot;??_);_(@_)">
                  <c:v>189083.39</c:v>
                </c:pt>
                <c:pt idx="4">
                  <c:v>520733.69599999971</c:v>
                </c:pt>
                <c:pt idx="5" formatCode="_(* #,##0.00_);_(* \(#,##0.00\);_(* &quot;-&quot;??_);_(@_)">
                  <c:v>561753.59999999998</c:v>
                </c:pt>
                <c:pt idx="6" formatCode="_(* #,##0.00_);_(* \(#,##0.00\);_(* &quot;-&quot;??_);_(@_)">
                  <c:v>411417.24</c:v>
                </c:pt>
                <c:pt idx="7" formatCode="_(* #,##0.00_);_(* \(#,##0.00\);_(* &quot;-&quot;??_);_(@_)">
                  <c:v>818174.52</c:v>
                </c:pt>
                <c:pt idx="8" formatCode="_(* #,##0.00_);_(* \(#,##0.00\);_(* &quot;-&quot;??_);_(@_)">
                  <c:v>581821.82999999996</c:v>
                </c:pt>
                <c:pt idx="9">
                  <c:v>1531621.31</c:v>
                </c:pt>
                <c:pt idx="10">
                  <c:v>196612.86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D-4EEF-B7C5-4F0A657D915B}"/>
            </c:ext>
          </c:extLst>
        </c:ser>
        <c:ser>
          <c:idx val="4"/>
          <c:order val="4"/>
          <c:tx>
            <c:strRef>
              <c:f>ก.ค.67!$H$3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ก.ค.67!$H$4:$H$14</c:f>
              <c:numCache>
                <c:formatCode>#,##0.00</c:formatCode>
                <c:ptCount val="11"/>
                <c:pt idx="2">
                  <c:v>20246.09</c:v>
                </c:pt>
                <c:pt idx="4">
                  <c:v>27858.86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4586.47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D-4EEF-B7C5-4F0A657D915B}"/>
            </c:ext>
          </c:extLst>
        </c:ser>
        <c:ser>
          <c:idx val="5"/>
          <c:order val="5"/>
          <c:tx>
            <c:strRef>
              <c:f>ก.ค.67!$I$3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ก.ค.67!$I$4:$I$14</c:f>
              <c:numCache>
                <c:formatCode>#,##0.00</c:formatCode>
                <c:ptCount val="11"/>
                <c:pt idx="1">
                  <c:v>5037</c:v>
                </c:pt>
                <c:pt idx="2">
                  <c:v>1720</c:v>
                </c:pt>
                <c:pt idx="3" formatCode="_(* #,##0.00_);_(* \(#,##0.00\);_(* &quot;-&quot;??_);_(@_)">
                  <c:v>4340</c:v>
                </c:pt>
                <c:pt idx="4">
                  <c:v>2110</c:v>
                </c:pt>
                <c:pt idx="5" formatCode="_(* #,##0.00_);_(* \(#,##0.00\);_(* &quot;-&quot;??_);_(@_)">
                  <c:v>2050</c:v>
                </c:pt>
                <c:pt idx="7" formatCode="_(* #,##0.00_);_(* \(#,##0.00\);_(* &quot;-&quot;??_);_(@_)">
                  <c:v>3308</c:v>
                </c:pt>
                <c:pt idx="8" formatCode="_(* #,##0.00_);_(* \(#,##0.00\);_(* &quot;-&quot;??_);_(@_)">
                  <c:v>300</c:v>
                </c:pt>
                <c:pt idx="9">
                  <c:v>960</c:v>
                </c:pt>
                <c:pt idx="10">
                  <c:v>2536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D-4EEF-B7C5-4F0A657D915B}"/>
            </c:ext>
          </c:extLst>
        </c:ser>
        <c:ser>
          <c:idx val="6"/>
          <c:order val="6"/>
          <c:tx>
            <c:strRef>
              <c:f>ก.ค.67!$J$3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ก.ค.67!$J$4:$J$14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28ED-4EEF-B7C5-4F0A657D91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ส.ค.67!$C$3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ส.ค.67!$C$4:$C$14</c15:sqref>
                  </c15:fullRef>
                </c:ext>
              </c:extLst>
              <c:f>ส.ค.67!$C$4:$C$14</c:f>
              <c:numCache>
                <c:formatCode>_(* #,##0.00_);_(* \(#,##0.00\);_(* "-"??_);_(@_)</c:formatCode>
                <c:ptCount val="11"/>
                <c:pt idx="0">
                  <c:v>732995.63000000047</c:v>
                </c:pt>
                <c:pt idx="1">
                  <c:v>397669.34</c:v>
                </c:pt>
                <c:pt idx="2">
                  <c:v>401891.84000000003</c:v>
                </c:pt>
                <c:pt idx="3">
                  <c:v>190388.39</c:v>
                </c:pt>
                <c:pt idx="4">
                  <c:v>520733.69599999971</c:v>
                </c:pt>
                <c:pt idx="5">
                  <c:v>561753.59999999998</c:v>
                </c:pt>
                <c:pt idx="6">
                  <c:v>411417.24</c:v>
                </c:pt>
                <c:pt idx="7" formatCode="#,##0.00">
                  <c:v>795526.82</c:v>
                </c:pt>
                <c:pt idx="8">
                  <c:v>581821.82999999996</c:v>
                </c:pt>
                <c:pt idx="9" formatCode="#,##0.00">
                  <c:v>1531621.31</c:v>
                </c:pt>
                <c:pt idx="10">
                  <c:v>196612.86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4-472A-95BE-14976DBF5674}"/>
            </c:ext>
          </c:extLst>
        </c:ser>
        <c:ser>
          <c:idx val="1"/>
          <c:order val="1"/>
          <c:tx>
            <c:strRef>
              <c:f>ส.ค.67!$D$3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ส.ค.67!$D$4:$D$14</c15:sqref>
                  </c15:fullRef>
                </c:ext>
              </c:extLst>
              <c:f>ส.ค.67!$D$4:$D$14</c:f>
              <c:numCache>
                <c:formatCode>_(* #,##0.00_);_(* \(#,##0.00\);_(* "-"??_);_(@_)</c:formatCode>
                <c:ptCount val="11"/>
                <c:pt idx="0">
                  <c:v>307824.44</c:v>
                </c:pt>
                <c:pt idx="1">
                  <c:v>901748.56</c:v>
                </c:pt>
                <c:pt idx="2">
                  <c:v>254539</c:v>
                </c:pt>
                <c:pt idx="3">
                  <c:v>486197.76000000001</c:v>
                </c:pt>
                <c:pt idx="4">
                  <c:v>1623854.54</c:v>
                </c:pt>
                <c:pt idx="5">
                  <c:v>250115.36</c:v>
                </c:pt>
                <c:pt idx="6">
                  <c:v>258507.29</c:v>
                </c:pt>
                <c:pt idx="7" formatCode="#,##0.00">
                  <c:v>279338.32</c:v>
                </c:pt>
                <c:pt idx="8">
                  <c:v>293227.78000000003</c:v>
                </c:pt>
                <c:pt idx="9">
                  <c:v>202172.63</c:v>
                </c:pt>
                <c:pt idx="10">
                  <c:v>412605.78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4-472A-95BE-14976DBF5674}"/>
            </c:ext>
          </c:extLst>
        </c:ser>
        <c:ser>
          <c:idx val="2"/>
          <c:order val="2"/>
          <c:tx>
            <c:strRef>
              <c:f>ส.ค.67!$E$3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ส.ค.67!$E$4:$E$14</c15:sqref>
                  </c15:fullRef>
                </c:ext>
              </c:extLst>
              <c:f>ส.ค.67!$E$4:$E$14</c:f>
              <c:numCache>
                <c:formatCode>_(* #,##0.00_);_(* \(#,##0.00\);_(* "-"??_);_(@_)</c:formatCode>
                <c:ptCount val="11"/>
                <c:pt idx="0">
                  <c:v>417533.14</c:v>
                </c:pt>
                <c:pt idx="1">
                  <c:v>387090.25</c:v>
                </c:pt>
                <c:pt idx="2">
                  <c:v>284635.90999999997</c:v>
                </c:pt>
                <c:pt idx="3">
                  <c:v>300599.67</c:v>
                </c:pt>
                <c:pt idx="4">
                  <c:v>928114.04</c:v>
                </c:pt>
                <c:pt idx="5">
                  <c:v>229695.03</c:v>
                </c:pt>
                <c:pt idx="6">
                  <c:v>259067.56</c:v>
                </c:pt>
                <c:pt idx="7" formatCode="#,##0.00">
                  <c:v>300114.09999999998</c:v>
                </c:pt>
                <c:pt idx="8">
                  <c:v>243136.96</c:v>
                </c:pt>
                <c:pt idx="9" formatCode="#,##0.00">
                  <c:v>357315.1</c:v>
                </c:pt>
                <c:pt idx="10">
                  <c:v>269004.75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4-472A-95BE-14976DBF5674}"/>
            </c:ext>
          </c:extLst>
        </c:ser>
        <c:ser>
          <c:idx val="3"/>
          <c:order val="3"/>
          <c:tx>
            <c:strRef>
              <c:f>ส.ค.67!$F$3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ส.ค.67!$F$4:$F$15</c15:sqref>
                  </c15:fullRef>
                </c:ext>
              </c:extLst>
              <c:f>ส.ค.67!$F$4:$F$14</c:f>
              <c:numCache>
                <c:formatCode>_(* #,##0.00_);_(* \(#,##0.00\);_(* "-"??_);_(@_)</c:formatCode>
                <c:ptCount val="11"/>
                <c:pt idx="0">
                  <c:v>661847.77</c:v>
                </c:pt>
                <c:pt idx="1">
                  <c:v>912327.65</c:v>
                </c:pt>
                <c:pt idx="2">
                  <c:v>371794.93</c:v>
                </c:pt>
                <c:pt idx="3">
                  <c:v>375986.48</c:v>
                </c:pt>
                <c:pt idx="4">
                  <c:v>1216474.1959999995</c:v>
                </c:pt>
                <c:pt idx="5">
                  <c:v>582623.93000000005</c:v>
                </c:pt>
                <c:pt idx="6">
                  <c:v>410856.97</c:v>
                </c:pt>
                <c:pt idx="7" formatCode="#,##0.00">
                  <c:v>774751.03999999992</c:v>
                </c:pt>
                <c:pt idx="8">
                  <c:v>631912.65</c:v>
                </c:pt>
                <c:pt idx="9" formatCode="#,##0.00">
                  <c:v>1376478.84</c:v>
                </c:pt>
                <c:pt idx="10">
                  <c:v>340213.89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4-472A-95BE-14976DBF5674}"/>
            </c:ext>
          </c:extLst>
        </c:ser>
        <c:ser>
          <c:idx val="4"/>
          <c:order val="4"/>
          <c:tx>
            <c:strRef>
              <c:f>ส.ค.67!$G$3</c:f>
              <c:strCache>
                <c:ptCount val="1"/>
                <c:pt idx="0">
                  <c:v>ธนาคาร(ธกส.)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ส.ค.67!$G$4:$G$15</c15:sqref>
                  </c15:fullRef>
                </c:ext>
              </c:extLst>
              <c:f>ส.ค.67!$G$4:$G$14</c:f>
              <c:numCache>
                <c:formatCode>_(* #,##0.00_);_(* \(#,##0.00\);_(* "-"??_);_(@_)</c:formatCode>
                <c:ptCount val="11"/>
                <c:pt idx="0">
                  <c:v>661847.77</c:v>
                </c:pt>
                <c:pt idx="1">
                  <c:v>910480.65</c:v>
                </c:pt>
                <c:pt idx="2">
                  <c:v>371794.93</c:v>
                </c:pt>
                <c:pt idx="3">
                  <c:v>356366.48</c:v>
                </c:pt>
                <c:pt idx="4">
                  <c:v>1216054.1959999995</c:v>
                </c:pt>
                <c:pt idx="5">
                  <c:v>580123.93000000005</c:v>
                </c:pt>
                <c:pt idx="6">
                  <c:v>410626.97</c:v>
                </c:pt>
                <c:pt idx="7" formatCode="#,##0.00">
                  <c:v>762803.07</c:v>
                </c:pt>
                <c:pt idx="8">
                  <c:v>625996.18000000005</c:v>
                </c:pt>
                <c:pt idx="9" formatCode="#,##0.00">
                  <c:v>1374838.84</c:v>
                </c:pt>
                <c:pt idx="10">
                  <c:v>337142.89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4-472A-95BE-14976DBF5674}"/>
            </c:ext>
          </c:extLst>
        </c:ser>
        <c:ser>
          <c:idx val="5"/>
          <c:order val="5"/>
          <c:tx>
            <c:strRef>
              <c:f>ส.ค.67!$I$3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ส.ค.67!$I$4:$I$15</c15:sqref>
                  </c15:fullRef>
                </c:ext>
              </c:extLst>
              <c:f>ส.ค.67!$I$4:$I$14</c:f>
              <c:numCache>
                <c:formatCode>_(* #,##0.00_);_(* \(#,##0.00\);_(* "-"??_);_(@_)</c:formatCode>
                <c:ptCount val="11"/>
                <c:pt idx="1">
                  <c:v>1847</c:v>
                </c:pt>
                <c:pt idx="2">
                  <c:v>3560</c:v>
                </c:pt>
                <c:pt idx="3">
                  <c:v>3420</c:v>
                </c:pt>
                <c:pt idx="4">
                  <c:v>420</c:v>
                </c:pt>
                <c:pt idx="5">
                  <c:v>2500</c:v>
                </c:pt>
                <c:pt idx="6">
                  <c:v>230</c:v>
                </c:pt>
                <c:pt idx="7" formatCode="#,##0.00">
                  <c:v>1867</c:v>
                </c:pt>
                <c:pt idx="8">
                  <c:v>1330</c:v>
                </c:pt>
                <c:pt idx="9" formatCode="#,##0.00">
                  <c:v>1640</c:v>
                </c:pt>
                <c:pt idx="10">
                  <c:v>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4-472A-95BE-14976DBF5674}"/>
            </c:ext>
          </c:extLst>
        </c:ser>
        <c:ser>
          <c:idx val="6"/>
          <c:order val="6"/>
          <c:tx>
            <c:strRef>
              <c:f>ส.ค.67!$J$3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ส.ค.67!$J$4:$J$14</c15:sqref>
                  </c15:fullRef>
                </c:ext>
              </c:extLst>
              <c:f>ส.ค.67!$J$4:$J$14</c:f>
              <c:numCache>
                <c:formatCode>_(* #,##0.00_);_(* \(#,##0.00\);_(* "-"??_);_(@_)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E924-472A-95BE-14976DBF56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68384"/>
        <c:axId val="214168944"/>
      </c:barChart>
      <c:catAx>
        <c:axId val="2141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944"/>
        <c:crosses val="autoZero"/>
        <c:auto val="1"/>
        <c:lblAlgn val="ctr"/>
        <c:lblOffset val="100"/>
        <c:noMultiLvlLbl val="0"/>
      </c:catAx>
      <c:valAx>
        <c:axId val="21416894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838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ก.ย.67!$C$4:$C$14</c15:sqref>
                  </c15:fullRef>
                </c:ext>
              </c:extLst>
              <c:f>ก.ย.67!$C$4:$C$14</c:f>
              <c:numCache>
                <c:formatCode>#,##0.00</c:formatCode>
                <c:ptCount val="11"/>
                <c:pt idx="0" formatCode="_(* #,##0.00_);_(* \(#,##0.00\);_(* &quot;-&quot;??_);_(@_)">
                  <c:v>661847.77</c:v>
                </c:pt>
                <c:pt idx="1">
                  <c:v>912327.65</c:v>
                </c:pt>
                <c:pt idx="2" formatCode="_(* #,##0.00_);_(* \(#,##0.00\);_(* &quot;-&quot;??_);_(@_)">
                  <c:v>371794.93</c:v>
                </c:pt>
                <c:pt idx="3" formatCode="_(* #,##0.00_);_(* \(#,##0.00\);_(* &quot;-&quot;??_);_(@_)">
                  <c:v>334950.98</c:v>
                </c:pt>
                <c:pt idx="4" formatCode="_(* #,##0.00_);_(* \(#,##0.00\);_(* &quot;-&quot;??_);_(@_)">
                  <c:v>1216084.1959999995</c:v>
                </c:pt>
                <c:pt idx="5" formatCode="_(* #,##0.00_);_(* \(#,##0.00\);_(* &quot;-&quot;??_);_(@_)">
                  <c:v>582623.93000000005</c:v>
                </c:pt>
                <c:pt idx="6" formatCode="_(* #,##0.00_);_(* \(#,##0.00\);_(* &quot;-&quot;??_);_(@_)">
                  <c:v>410856.97</c:v>
                </c:pt>
                <c:pt idx="7" formatCode="_(* #,##0.00_);_(* \(#,##0.00\);_(* &quot;-&quot;??_);_(@_)">
                  <c:v>774751.04</c:v>
                </c:pt>
                <c:pt idx="8" formatCode="_(* #,##0.00_);_(* \(#,##0.00\);_(* &quot;-&quot;??_);_(@_)">
                  <c:v>631912.65</c:v>
                </c:pt>
                <c:pt idx="9">
                  <c:v>1376478.84</c:v>
                </c:pt>
                <c:pt idx="10" formatCode="_(* #,##0.00_);_(* \(#,##0.00\);_(* &quot;-&quot;??_);_(@_)">
                  <c:v>340213.89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E-4491-B23F-F73A7CBCE42F}"/>
            </c:ext>
          </c:extLst>
        </c:ser>
        <c:ser>
          <c:idx val="1"/>
          <c:order val="1"/>
          <c:tx>
            <c:strRef>
              <c:f>ก.ย.67!$D$3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ก.ย.67!$D$4:$D$14</c15:sqref>
                  </c15:fullRef>
                </c:ext>
              </c:extLst>
              <c:f>ก.ย.67!$D$4:$D$14</c:f>
              <c:numCache>
                <c:formatCode>General</c:formatCode>
                <c:ptCount val="11"/>
                <c:pt idx="0" formatCode="_(* #,##0.00_);_(* \(#,##0.00\);_(* &quot;-&quot;??_);_(@_)">
                  <c:v>81792</c:v>
                </c:pt>
                <c:pt idx="1">
                  <c:v>34286.18</c:v>
                </c:pt>
                <c:pt idx="2" formatCode="0.00">
                  <c:v>28147.56</c:v>
                </c:pt>
                <c:pt idx="3" formatCode="_(* #,##0.00_);_(* \(#,##0.00\);_(* &quot;-&quot;??_);_(@_)">
                  <c:v>1137.95</c:v>
                </c:pt>
                <c:pt idx="4" formatCode="_(* #,##0.00_);_(* \(#,##0.00\);_(* &quot;-&quot;??_);_(@_)">
                  <c:v>7807.08</c:v>
                </c:pt>
                <c:pt idx="5" formatCode="_(* #,##0.00_);_(* \(#,##0.00\);_(* &quot;-&quot;??_);_(@_)">
                  <c:v>250</c:v>
                </c:pt>
                <c:pt idx="6" formatCode="_(* #,##0.00_);_(* \(#,##0.00\);_(* &quot;-&quot;??_);_(@_)">
                  <c:v>14262.97</c:v>
                </c:pt>
                <c:pt idx="7" formatCode="_(* #,##0.00_);_(* \(#,##0.00\);_(* &quot;-&quot;??_);_(@_)">
                  <c:v>19382.47</c:v>
                </c:pt>
                <c:pt idx="8" formatCode="_(* #,##0.00_);_(* \(#,##0.00\);_(* &quot;-&quot;??_);_(@_)">
                  <c:v>14900</c:v>
                </c:pt>
                <c:pt idx="9" formatCode="#,##0.00">
                  <c:v>15730.05</c:v>
                </c:pt>
                <c:pt idx="10" formatCode="_(* #,##0.00_);_(* \(#,##0.00\);_(* &quot;-&quot;??_);_(@_)">
                  <c:v>5622.95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E-4491-B23F-F73A7CBCE42F}"/>
            </c:ext>
          </c:extLst>
        </c:ser>
        <c:ser>
          <c:idx val="2"/>
          <c:order val="2"/>
          <c:tx>
            <c:strRef>
              <c:f>ก.ย.67!$E$3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ก.ย.67!$E$4:$E$14</c15:sqref>
                  </c15:fullRef>
                </c:ext>
              </c:extLst>
              <c:f>ก.ย.67!$E$4:$E$14</c:f>
              <c:numCache>
                <c:formatCode>General</c:formatCode>
                <c:ptCount val="11"/>
                <c:pt idx="0" formatCode="_(* #,##0.00_);_(* \(#,##0.00\);_(* &quot;-&quot;??_);_(@_)">
                  <c:v>518656</c:v>
                </c:pt>
                <c:pt idx="1">
                  <c:v>242641.38</c:v>
                </c:pt>
                <c:pt idx="2" formatCode="#,##0.00">
                  <c:v>139645.74</c:v>
                </c:pt>
                <c:pt idx="3" formatCode="_(* #,##0.00_);_(* \(#,##0.00\);_(* &quot;-&quot;??_);_(@_)">
                  <c:v>161779.82999999999</c:v>
                </c:pt>
                <c:pt idx="4" formatCode="_(* #,##0.00_);_(* \(#,##0.00\);_(* &quot;-&quot;??_);_(@_)">
                  <c:v>480427.98999999993</c:v>
                </c:pt>
                <c:pt idx="5" formatCode="_(* #,##0.00_);_(* \(#,##0.00\);_(* &quot;-&quot;??_);_(@_)">
                  <c:v>264848.34999999998</c:v>
                </c:pt>
                <c:pt idx="6" formatCode="_(* #,##0.00_);_(* \(#,##0.00\);_(* &quot;-&quot;??_);_(@_)">
                  <c:v>94849.85</c:v>
                </c:pt>
                <c:pt idx="7" formatCode="#,##0.00">
                  <c:v>200669</c:v>
                </c:pt>
                <c:pt idx="8" formatCode="_(* #,##0.00_);_(* \(#,##0.00\);_(* &quot;-&quot;??_);_(@_)">
                  <c:v>130043.29</c:v>
                </c:pt>
                <c:pt idx="9" formatCode="#,##0.00">
                  <c:v>241335.95</c:v>
                </c:pt>
                <c:pt idx="10" formatCode="#,##0.00">
                  <c:v>199790.45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E-4491-B23F-F73A7CBCE42F}"/>
            </c:ext>
          </c:extLst>
        </c:ser>
        <c:ser>
          <c:idx val="3"/>
          <c:order val="3"/>
          <c:tx>
            <c:strRef>
              <c:f>ก.ย.67!$F$3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ก.ย.67!$F$4:$F$15</c15:sqref>
                  </c15:fullRef>
                </c:ext>
              </c:extLst>
              <c:f>ก.ย.67!$F$4:$F$14</c:f>
              <c:numCache>
                <c:formatCode>#,##0.00</c:formatCode>
                <c:ptCount val="11"/>
                <c:pt idx="0">
                  <c:v>224983.83</c:v>
                </c:pt>
                <c:pt idx="1">
                  <c:v>703972.45</c:v>
                </c:pt>
                <c:pt idx="2" formatCode="_(* #,##0.00_);_(* \(#,##0.00\);_(* &quot;-&quot;??_);_(@_)">
                  <c:v>260296.75</c:v>
                </c:pt>
                <c:pt idx="3" formatCode="_(* #,##0.00_);_(* \(#,##0.00\);_(* &quot;-&quot;??_);_(@_)">
                  <c:v>178189.1</c:v>
                </c:pt>
                <c:pt idx="4" formatCode="_(* #,##0.00_);_(* \(#,##0.00\);_(* &quot;-&quot;??_);_(@_)">
                  <c:v>743463.28599999961</c:v>
                </c:pt>
                <c:pt idx="5" formatCode="_(* #,##0.00_);_(* \(#,##0.00\);_(* &quot;-&quot;??_);_(@_)">
                  <c:v>320775.58</c:v>
                </c:pt>
                <c:pt idx="6" formatCode="_(* #,##0.00_);_(* \(#,##0.00\);_(* &quot;-&quot;??_);_(@_)">
                  <c:v>330270.09000000003</c:v>
                </c:pt>
                <c:pt idx="7" formatCode="_(* #,##0.00_);_(* \(#,##0.00\);_(* &quot;-&quot;??_);_(@_)">
                  <c:v>593464.51</c:v>
                </c:pt>
                <c:pt idx="8" formatCode="_(* #,##0.00_);_(* \(#,##0.00\);_(* &quot;-&quot;??_);_(@_)">
                  <c:v>516769.36</c:v>
                </c:pt>
                <c:pt idx="9">
                  <c:v>1150872.94</c:v>
                </c:pt>
                <c:pt idx="10" formatCode="_(* #,##0.00_);_(* \(#,##0.00\);_(* &quot;-&quot;??_);_(@_)">
                  <c:v>146046.39000000001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E-4491-B23F-F73A7CBCE42F}"/>
            </c:ext>
          </c:extLst>
        </c:ser>
        <c:ser>
          <c:idx val="4"/>
          <c:order val="4"/>
          <c:tx>
            <c:strRef>
              <c:f>ก.ย.67!$G$3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ก.ย.67!$G$4:$G$15</c15:sqref>
                  </c15:fullRef>
                </c:ext>
              </c:extLst>
              <c:f>ก.ย.67!$G$4:$G$14</c:f>
              <c:numCache>
                <c:formatCode>#,##0.00</c:formatCode>
                <c:ptCount val="11"/>
                <c:pt idx="0">
                  <c:v>224983.83</c:v>
                </c:pt>
                <c:pt idx="1">
                  <c:v>700955.45</c:v>
                </c:pt>
                <c:pt idx="2" formatCode="_(* #,##0.00_);_(* \(#,##0.00\);_(* &quot;-&quot;??_);_(@_)">
                  <c:v>260296.75</c:v>
                </c:pt>
                <c:pt idx="3" formatCode="_(* #,##0.00_);_(* \(#,##0.00\);_(* &quot;-&quot;??_);_(@_)">
                  <c:v>178189.1</c:v>
                </c:pt>
                <c:pt idx="4" formatCode="_(* #,##0.00_);_(* \(#,##0.00\);_(* &quot;-&quot;??_);_(@_)">
                  <c:v>743463.28599999961</c:v>
                </c:pt>
                <c:pt idx="5" formatCode="_(* #,##0.00_);_(* \(#,##0.00\);_(* &quot;-&quot;??_);_(@_)">
                  <c:v>320775.58</c:v>
                </c:pt>
                <c:pt idx="6" formatCode="_(* #,##0.00_);_(* \(#,##0.00\);_(* &quot;-&quot;??_);_(@_)">
                  <c:v>329340.09000000003</c:v>
                </c:pt>
                <c:pt idx="7" formatCode="_(* #,##0.00_);_(* \(#,##0.00\);_(* &quot;-&quot;??_);_(@_)">
                  <c:v>762803.07</c:v>
                </c:pt>
                <c:pt idx="8" formatCode="_(* #,##0.00_);_(* \(#,##0.00\);_(* &quot;-&quot;??_);_(@_)">
                  <c:v>509852.89</c:v>
                </c:pt>
                <c:pt idx="9">
                  <c:v>1148902.94</c:v>
                </c:pt>
                <c:pt idx="10" formatCode="_(* #,##0.00_);_(* \(#,##0.00\);_(* &quot;-&quot;??_);_(@_)">
                  <c:v>142675.39000000001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E-4491-B23F-F73A7CBCE42F}"/>
            </c:ext>
          </c:extLst>
        </c:ser>
        <c:ser>
          <c:idx val="5"/>
          <c:order val="5"/>
          <c:tx>
            <c:strRef>
              <c:f>ก.ย.67!$I$3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ก.ย.67!$I$4:$I$15</c15:sqref>
                  </c15:fullRef>
                </c:ext>
              </c:extLst>
              <c:f>ก.ย.67!$I$4:$I$14</c:f>
              <c:numCache>
                <c:formatCode>#,##0.00</c:formatCode>
                <c:ptCount val="11"/>
                <c:pt idx="1">
                  <c:v>3017</c:v>
                </c:pt>
                <c:pt idx="2" formatCode="_(* #,##0.00_);_(* \(#,##0.00\);_(* &quot;-&quot;??_);_(@_)">
                  <c:v>1850</c:v>
                </c:pt>
                <c:pt idx="4" formatCode="_(* #,##0.00_);_(* \(#,##0.00\);_(* &quot;-&quot;??_);_(@_)">
                  <c:v>0</c:v>
                </c:pt>
                <c:pt idx="6" formatCode="_(* #,##0.00_);_(* \(#,##0.00\);_(* &quot;-&quot;??_);_(@_)">
                  <c:v>930</c:v>
                </c:pt>
                <c:pt idx="7" formatCode="_(* #,##0.00_);_(* \(#,##0.00\);_(* &quot;-&quot;??_);_(@_)">
                  <c:v>1867</c:v>
                </c:pt>
                <c:pt idx="8" formatCode="_(* #,##0.00_);_(* \(#,##0.00\);_(* &quot;-&quot;??_);_(@_)">
                  <c:v>2330</c:v>
                </c:pt>
                <c:pt idx="9">
                  <c:v>1970</c:v>
                </c:pt>
                <c:pt idx="10" formatCode="_(* #,##0.00_);_(* \(#,##0.00\);_(* &quot;-&quot;??_);_(@_)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E-4491-B23F-F73A7CBCE42F}"/>
            </c:ext>
          </c:extLst>
        </c:ser>
        <c:ser>
          <c:idx val="6"/>
          <c:order val="6"/>
          <c:tx>
            <c:strRef>
              <c:f>ก.ย.67!$J$3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ต.ค.66!$B$4:$B$14</c15:sqref>
                  </c15:fullRef>
                </c:ext>
              </c:extLst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ก.ย.67!$J$4:$J$14</c15:sqref>
                  </c15:fullRef>
                </c:ext>
              </c:extLst>
              <c:f>ก.ย.67!$J$4:$J$14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A62E-4491-B23F-F73A7CBCE4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3402224"/>
        <c:axId val="263402784"/>
      </c:barChart>
      <c:catAx>
        <c:axId val="2634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784"/>
        <c:crosses val="autoZero"/>
        <c:auto val="1"/>
        <c:lblAlgn val="ctr"/>
        <c:lblOffset val="100"/>
        <c:noMultiLvlLbl val="0"/>
      </c:catAx>
      <c:valAx>
        <c:axId val="26340278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34022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พฤศจิกายน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พ.ย.67!$C$4:$C$14</c:f>
              <c:numCache>
                <c:formatCode>#,##0.00</c:formatCode>
                <c:ptCount val="11"/>
                <c:pt idx="0" formatCode="_(* #,##0.00_);_(* \(#,##0.00\);_(* &quot;-&quot;??_);_(@_)">
                  <c:v>212983.83</c:v>
                </c:pt>
                <c:pt idx="1">
                  <c:v>703972.45</c:v>
                </c:pt>
                <c:pt idx="2" formatCode="_(* #,##0.00_);_(* \(#,##0.00\);_(* &quot;-&quot;??_);_(@_)">
                  <c:v>260296.75</c:v>
                </c:pt>
                <c:pt idx="3" formatCode="_(* #,##0.00_);_(* \(#,##0.00\);_(* &quot;-&quot;??_);_(@_)">
                  <c:v>174309.1</c:v>
                </c:pt>
                <c:pt idx="4">
                  <c:v>743463.28599999961</c:v>
                </c:pt>
                <c:pt idx="5" formatCode="_(* #,##0.00_);_(* \(#,##0.00\);_(* &quot;-&quot;??_);_(@_)">
                  <c:v>324695.58</c:v>
                </c:pt>
                <c:pt idx="6" formatCode="_(* #,##0.00_);_(* \(#,##0.00\);_(* &quot;-&quot;??_);_(@_)">
                  <c:v>330270.09000000003</c:v>
                </c:pt>
                <c:pt idx="7">
                  <c:v>583036.74</c:v>
                </c:pt>
                <c:pt idx="8" formatCode="_(* #,##0.00_);_(* \(#,##0.00\);_(* &quot;-&quot;??_);_(@_)">
                  <c:v>516769.36</c:v>
                </c:pt>
                <c:pt idx="9" formatCode="_(* #,##0.00_);_(* \(#,##0.00\);_(* &quot;-&quot;??_);_(@_)">
                  <c:v>1150872.94</c:v>
                </c:pt>
                <c:pt idx="10">
                  <c:v>142675.39000000001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E-4967-82C6-77579F95B696}"/>
            </c:ext>
          </c:extLst>
        </c:ser>
        <c:ser>
          <c:idx val="1"/>
          <c:order val="1"/>
          <c:tx>
            <c:strRef>
              <c:f>พ.ย.67!$D$3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พ.ย.67!$D$4:$D$14</c:f>
              <c:numCache>
                <c:formatCode>_(* #,##0.00_);_(* \(#,##0.00\);_(* "-"??_);_(@_)</c:formatCode>
                <c:ptCount val="11"/>
                <c:pt idx="1">
                  <c:v>100</c:v>
                </c:pt>
                <c:pt idx="2">
                  <c:v>3000</c:v>
                </c:pt>
                <c:pt idx="3">
                  <c:v>53340</c:v>
                </c:pt>
                <c:pt idx="4" formatCode="#,##0.00">
                  <c:v>7094.7</c:v>
                </c:pt>
                <c:pt idx="5">
                  <c:v>2967.91</c:v>
                </c:pt>
                <c:pt idx="6">
                  <c:v>100</c:v>
                </c:pt>
                <c:pt idx="7" formatCode="#,##0.00">
                  <c:v>590</c:v>
                </c:pt>
                <c:pt idx="8">
                  <c:v>1062.3</c:v>
                </c:pt>
                <c:pt idx="9">
                  <c:v>900</c:v>
                </c:pt>
                <c:pt idx="10" formatCode="#,##0.00">
                  <c:v>1257.5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E-4967-82C6-77579F95B696}"/>
            </c:ext>
          </c:extLst>
        </c:ser>
        <c:ser>
          <c:idx val="2"/>
          <c:order val="2"/>
          <c:tx>
            <c:strRef>
              <c:f>พ.ย.67!$E$3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พ.ย.67!$E$4:$E$14</c:f>
              <c:numCache>
                <c:formatCode>#,##0.00</c:formatCode>
                <c:ptCount val="11"/>
                <c:pt idx="0" formatCode="_(* #,##0.00_);_(* \(#,##0.00\);_(* &quot;-&quot;??_);_(@_)">
                  <c:v>117527.8</c:v>
                </c:pt>
                <c:pt idx="1">
                  <c:v>367750.74</c:v>
                </c:pt>
                <c:pt idx="2" formatCode="_(* #,##0.00_);_(* \(#,##0.00\);_(* &quot;-&quot;??_);_(@_)">
                  <c:v>122956.32</c:v>
                </c:pt>
                <c:pt idx="3" formatCode="_(* #,##0.00_);_(* \(#,##0.00\);_(* &quot;-&quot;??_);_(@_)">
                  <c:v>150143.22</c:v>
                </c:pt>
                <c:pt idx="4">
                  <c:v>136035.62</c:v>
                </c:pt>
                <c:pt idx="5" formatCode="_(* #,##0.00_);_(* \(#,##0.00\);_(* &quot;-&quot;??_);_(@_)">
                  <c:v>80226.69</c:v>
                </c:pt>
                <c:pt idx="6" formatCode="_(* #,##0.00_);_(* \(#,##0.00\);_(* &quot;-&quot;??_);_(@_)">
                  <c:v>115347.15</c:v>
                </c:pt>
                <c:pt idx="7">
                  <c:v>129754.74</c:v>
                </c:pt>
                <c:pt idx="8" formatCode="_(* #,##0.00_);_(* \(#,##0.00\);_(* &quot;-&quot;??_);_(@_)">
                  <c:v>90961.19</c:v>
                </c:pt>
                <c:pt idx="9" formatCode="_(* #,##0.00_);_(* \(#,##0.00\);_(* &quot;-&quot;??_);_(@_)">
                  <c:v>122544.58</c:v>
                </c:pt>
                <c:pt idx="10">
                  <c:v>92723.27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E-4967-82C6-77579F95B696}"/>
            </c:ext>
          </c:extLst>
        </c:ser>
        <c:ser>
          <c:idx val="3"/>
          <c:order val="3"/>
          <c:tx>
            <c:strRef>
              <c:f>พ.ย.67!$F$3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ต.ค.66!$F$4:$F$14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207441.55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1115447.82</c:v>
                </c:pt>
                <c:pt idx="6" formatCode="_(* #,##0.00_);_(* \(#,##0.00\);_(* &quot;-&quot;??_);_(@_)">
                  <c:v>635221.82999999996</c:v>
                </c:pt>
                <c:pt idx="7" formatCode="_(* #,##0.00_);_(* \(#,##0.00\);_(* &quot;-&quot;??_);_(@_)">
                  <c:v>265415.67</c:v>
                </c:pt>
                <c:pt idx="8" formatCode="_(* #,##0.00_);_(* \(#,##0.00\);_(* &quot;-&quot;??_);_(@_)">
                  <c:v>30290.59</c:v>
                </c:pt>
                <c:pt idx="9">
                  <c:v>1426590.45</c:v>
                </c:pt>
                <c:pt idx="1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E-4967-82C6-77579F95B696}"/>
            </c:ext>
          </c:extLst>
        </c:ser>
        <c:ser>
          <c:idx val="4"/>
          <c:order val="4"/>
          <c:tx>
            <c:strRef>
              <c:f>พ.ย.67!$G$3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พ.ย.67!$G$4:$G$14</c:f>
              <c:numCache>
                <c:formatCode>#,##0.00</c:formatCode>
                <c:ptCount val="11"/>
                <c:pt idx="0" formatCode="_(* #,##0.00_);_(* \(#,##0.00\);_(* &quot;-&quot;??_);_(@_)">
                  <c:v>95456.03</c:v>
                </c:pt>
                <c:pt idx="1">
                  <c:v>336321.71</c:v>
                </c:pt>
                <c:pt idx="2" formatCode="_(* #,##0.00_);_(* \(#,##0.00\);_(* &quot;-&quot;??_);_(@_)">
                  <c:v>140340.43</c:v>
                </c:pt>
                <c:pt idx="3" formatCode="_(* #,##0.00_);_(* \(#,##0.00\);_(* &quot;-&quot;??_);_(@_)">
                  <c:v>74915.88</c:v>
                </c:pt>
                <c:pt idx="4">
                  <c:v>614222.37</c:v>
                </c:pt>
                <c:pt idx="5" formatCode="_(* #,##0.00_);_(* \(#,##0.00\);_(* &quot;-&quot;??_);_(@_)">
                  <c:v>289277.49</c:v>
                </c:pt>
                <c:pt idx="6" formatCode="_(* #,##0.00_);_(* \(#,##0.00\);_(* &quot;-&quot;??_);_(@_)">
                  <c:v>213992.94</c:v>
                </c:pt>
                <c:pt idx="7">
                  <c:v>442229.03</c:v>
                </c:pt>
                <c:pt idx="8" formatCode="_(* #,##0.00_);_(* \(#,##0.00\);_(* &quot;-&quot;??_);_(@_)">
                  <c:v>419954</c:v>
                </c:pt>
                <c:pt idx="9" formatCode="_(* #,##0.00_);_(* \(#,##0.00\);_(* &quot;-&quot;??_);_(@_)">
                  <c:v>1026358.36</c:v>
                </c:pt>
                <c:pt idx="10">
                  <c:v>50329.62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E-4967-82C6-77579F95B696}"/>
            </c:ext>
          </c:extLst>
        </c:ser>
        <c:ser>
          <c:idx val="5"/>
          <c:order val="5"/>
          <c:tx>
            <c:strRef>
              <c:f>พ.ย.67!$I$3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พ.ย.67!$I$4:$I$14</c:f>
              <c:numCache>
                <c:formatCode>#,##0.00</c:formatCode>
                <c:ptCount val="11"/>
                <c:pt idx="1">
                  <c:v>0</c:v>
                </c:pt>
                <c:pt idx="2" formatCode="_(* #,##0.00_);_(* \(#,##0.00\);_(* &quot;-&quot;??_);_(@_)">
                  <c:v>2240</c:v>
                </c:pt>
                <c:pt idx="3" formatCode="_(* #,##0.00_);_(* \(#,##0.00\);_(* &quot;-&quot;??_);_(@_)">
                  <c:v>2590</c:v>
                </c:pt>
                <c:pt idx="4" formatCode="#,##0.00_ ;\-#,##0.00\ ">
                  <c:v>300</c:v>
                </c:pt>
                <c:pt idx="6">
                  <c:v>1030</c:v>
                </c:pt>
                <c:pt idx="7" formatCode="_(* #,##0.00_);_(* \(#,##0.00\);_(* &quot;-&quot;??_);_(@_)">
                  <c:v>1062</c:v>
                </c:pt>
                <c:pt idx="8" formatCode="_(* #,##0.00_);_(* \(#,##0.00\);_(* &quot;-&quot;??_);_(@_)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E-4967-82C6-77579F95B696}"/>
            </c:ext>
          </c:extLst>
        </c:ser>
        <c:ser>
          <c:idx val="6"/>
          <c:order val="6"/>
          <c:tx>
            <c:strRef>
              <c:f>พ.ย.67!$J$3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พ.ย.67!$J$4:$J$14</c:f>
              <c:numCache>
                <c:formatCode>General</c:formatCode>
                <c:ptCount val="11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E-4967-82C6-77579F95B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059024"/>
        <c:axId val="214059584"/>
      </c:barChart>
      <c:catAx>
        <c:axId val="2140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584"/>
        <c:crosses val="autoZero"/>
        <c:auto val="1"/>
        <c:lblAlgn val="ctr"/>
        <c:lblOffset val="100"/>
        <c:noMultiLvlLbl val="0"/>
      </c:catAx>
      <c:valAx>
        <c:axId val="214059584"/>
        <c:scaling>
          <c:orientation val="minMax"/>
          <c:max val="10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05902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ธันวาคม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'ธ.ค.66 '!$C$3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ต.ค.66!$C$4:$C$14</c:f>
              <c:numCache>
                <c:formatCode>#,##0.00</c:formatCode>
                <c:ptCount val="11"/>
                <c:pt idx="0" formatCode="_(* #,##0.00_);_(* \(#,##0.00\);_(* &quot;-&quot;??_);_(@_)">
                  <c:v>996212.43</c:v>
                </c:pt>
                <c:pt idx="1">
                  <c:v>485813.19</c:v>
                </c:pt>
                <c:pt idx="2" formatCode="_(* #,##0.00_);_(* \(#,##0.00\);_(* &quot;-&quot;??_);_(@_)">
                  <c:v>352375.51</c:v>
                </c:pt>
                <c:pt idx="3" formatCode="_(* #,##0.00_);_(* \(#,##0.00\);_(* &quot;-&quot;??_);_(@_)">
                  <c:v>481343.69</c:v>
                </c:pt>
                <c:pt idx="5" formatCode="_(* #,##0.00_);_(* \(#,##0.00\);_(* &quot;-&quot;??_);_(@_)">
                  <c:v>1183865.48</c:v>
                </c:pt>
                <c:pt idx="6" formatCode="_(* #,##0.00_);_(* \(#,##0.00\);_(* &quot;-&quot;??_);_(@_)">
                  <c:v>688090.71</c:v>
                </c:pt>
                <c:pt idx="7" formatCode="_(* #,##0.00_);_(* \(#,##0.00\);_(* &quot;-&quot;??_);_(@_)">
                  <c:v>348270.6</c:v>
                </c:pt>
                <c:pt idx="8" formatCode="_(* #,##0.00_);_(* \(#,##0.00\);_(* &quot;-&quot;??_);_(@_)">
                  <c:v>94895.2</c:v>
                </c:pt>
                <c:pt idx="9">
                  <c:v>1676320.62</c:v>
                </c:pt>
                <c:pt idx="10">
                  <c:v>211648.5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6-4980-8296-B81135FAD412}"/>
            </c:ext>
          </c:extLst>
        </c:ser>
        <c:ser>
          <c:idx val="1"/>
          <c:order val="1"/>
          <c:tx>
            <c:strRef>
              <c:f>'ธ.ค.66 '!$D$3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'!$D$4:$D$14</c:f>
              <c:numCache>
                <c:formatCode>#,##0</c:formatCode>
                <c:ptCount val="11"/>
                <c:pt idx="0" formatCode="_(* #,##0.00_);_(* \(#,##0.00\);_(* &quot;-&quot;??_);_(@_)">
                  <c:v>87309.11</c:v>
                </c:pt>
                <c:pt idx="1">
                  <c:v>32064.67</c:v>
                </c:pt>
                <c:pt idx="2" formatCode="_(* #,##0.00_);_(* \(#,##0.00\);_(* &quot;-&quot;??_);_(@_)">
                  <c:v>105902.89</c:v>
                </c:pt>
                <c:pt idx="3" formatCode="#,##0.00">
                  <c:v>46802</c:v>
                </c:pt>
                <c:pt idx="4" formatCode="#,##0.00">
                  <c:v>145780.54999999999</c:v>
                </c:pt>
                <c:pt idx="5" formatCode="_(* #,##0.00_);_(* \(#,##0.00\);_(* &quot;-&quot;??_);_(@_)">
                  <c:v>35734.51</c:v>
                </c:pt>
                <c:pt idx="6" formatCode="_(* #,##0.00_);_(* \(#,##0.00\);_(* &quot;-&quot;??_);_(@_)">
                  <c:v>47951.83</c:v>
                </c:pt>
                <c:pt idx="7" formatCode="_(* #,##0.00_);_(* \(#,##0.00\);_(* &quot;-&quot;??_);_(@_)">
                  <c:v>134518.39999999999</c:v>
                </c:pt>
                <c:pt idx="8" formatCode="_(* #,##0.00_);_(* \(#,##0.00\);_(* &quot;-&quot;??_);_(@_)">
                  <c:v>41198</c:v>
                </c:pt>
                <c:pt idx="9" formatCode="_(* #,##0.00_);_(* \(#,##0.00\);_(* &quot;-&quot;??_);_(@_)">
                  <c:v>33253.24</c:v>
                </c:pt>
                <c:pt idx="10" formatCode="#,##0.00">
                  <c:v>120230.07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6-4980-8296-B81135FAD412}"/>
            </c:ext>
          </c:extLst>
        </c:ser>
        <c:ser>
          <c:idx val="2"/>
          <c:order val="2"/>
          <c:tx>
            <c:strRef>
              <c:f>'ธ.ค.66 '!$E$3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'!$E$4:$E$14</c:f>
              <c:numCache>
                <c:formatCode>#,##0.00</c:formatCode>
                <c:ptCount val="11"/>
                <c:pt idx="0" formatCode="_(* #,##0.00_);_(* \(#,##0.00\);_(* &quot;-&quot;??_);_(@_)">
                  <c:v>483397.87</c:v>
                </c:pt>
                <c:pt idx="1">
                  <c:v>88119.58</c:v>
                </c:pt>
                <c:pt idx="2" formatCode="_(* #,##0.00_);_(* \(#,##0.00\);_(* &quot;-&quot;??_);_(@_)">
                  <c:v>97646.14</c:v>
                </c:pt>
                <c:pt idx="3" formatCode="_(* #,##0.00_);_(* \(#,##0.00\);_(* &quot;-&quot;??_);_(@_)">
                  <c:v>152429.19</c:v>
                </c:pt>
                <c:pt idx="4">
                  <c:v>266284.28999999998</c:v>
                </c:pt>
                <c:pt idx="5" formatCode="_(* #,##0.00_);_(* \(#,##0.00\);_(* &quot;-&quot;??_);_(@_)">
                  <c:v>138198.51</c:v>
                </c:pt>
                <c:pt idx="6" formatCode="_(* #,##0.00_);_(* \(#,##0.00\);_(* &quot;-&quot;??_);_(@_)">
                  <c:v>183427.05</c:v>
                </c:pt>
                <c:pt idx="7" formatCode="_(* #,##0.00_);_(* \(#,##0.00\);_(* &quot;-&quot;??_);_(@_)">
                  <c:v>141874.06</c:v>
                </c:pt>
                <c:pt idx="8" formatCode="_(* #,##0.00_);_(* \(#,##0.00\);_(* &quot;-&quot;??_);_(@_)">
                  <c:v>115931.81</c:v>
                </c:pt>
                <c:pt idx="9" formatCode="_(* #,##0.00_);_(* \(#,##0.00\);_(* &quot;-&quot;??_);_(@_)">
                  <c:v>152321.62</c:v>
                </c:pt>
                <c:pt idx="10">
                  <c:v>119743.36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6-4980-8296-B81135FAD412}"/>
            </c:ext>
          </c:extLst>
        </c:ser>
        <c:ser>
          <c:idx val="3"/>
          <c:order val="3"/>
          <c:tx>
            <c:strRef>
              <c:f>'ธ.ค.66 '!$F$3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'ธ.ค.66 '!$F$4:$F$14</c:f>
              <c:numCache>
                <c:formatCode>#,##0.00</c:formatCode>
                <c:ptCount val="11"/>
                <c:pt idx="0" formatCode="_(* #,##0.00_);_(* \(#,##0.00\);_(* &quot;-&quot;??_);_(@_)">
                  <c:v>652004.16</c:v>
                </c:pt>
                <c:pt idx="1">
                  <c:v>190952.18</c:v>
                </c:pt>
                <c:pt idx="2" formatCode="_(* #,##0.00_);_(* \(#,##0.00\);_(* &quot;-&quot;??_);_(@_)">
                  <c:v>329199.33</c:v>
                </c:pt>
                <c:pt idx="3" formatCode="_(* #,##0.00_);_(* \(#,##0.00\);_(* &quot;-&quot;??_);_(@_)">
                  <c:v>132617.60000000001</c:v>
                </c:pt>
                <c:pt idx="4">
                  <c:v>599557.67000000004</c:v>
                </c:pt>
                <c:pt idx="5" formatCode="_(* #,##0.00_);_(* \(#,##0.00\);_(* &quot;-&quot;??_);_(@_)">
                  <c:v>965754.92</c:v>
                </c:pt>
                <c:pt idx="6" formatCode="_(* #,##0.00_);_(* \(#,##0.00\);_(* &quot;-&quot;??_);_(@_)">
                  <c:v>316480.63</c:v>
                </c:pt>
                <c:pt idx="7" formatCode="_(* #,##0.00_);_(* \(#,##0.00\);_(* &quot;-&quot;??_);_(@_)">
                  <c:v>307791.8</c:v>
                </c:pt>
                <c:pt idx="8" formatCode="_(* #,##0.00_);_(* \(#,##0.00\);_(* &quot;-&quot;??_);_(@_)">
                  <c:v>57634.41</c:v>
                </c:pt>
                <c:pt idx="9" formatCode="_(* #,##0.00_);_(* \(#,##0.00\);_(* &quot;-&quot;??_);_(@_)">
                  <c:v>1321483.03</c:v>
                </c:pt>
                <c:pt idx="10">
                  <c:v>124798.48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6-4980-8296-B81135FAD412}"/>
            </c:ext>
          </c:extLst>
        </c:ser>
        <c:ser>
          <c:idx val="4"/>
          <c:order val="4"/>
          <c:tx>
            <c:strRef>
              <c:f>'ธ.ค.66 '!$G$3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ต.ค.66!$G$4:$G$14</c:f>
              <c:numCache>
                <c:formatCode>#,##0.00</c:formatCode>
                <c:ptCount val="11"/>
                <c:pt idx="0" formatCode="_(* #,##0.00_);_(* \(#,##0.00\);_(* &quot;-&quot;??_);_(@_)">
                  <c:v>834898.03</c:v>
                </c:pt>
                <c:pt idx="1">
                  <c:v>203391.55</c:v>
                </c:pt>
                <c:pt idx="2" formatCode="_(* #,##0.00_);_(* \(#,##0.00\);_(* &quot;-&quot;??_);_(@_)">
                  <c:v>253831.71</c:v>
                </c:pt>
                <c:pt idx="3" formatCode="_(* #,##0.00_);_(* \(#,##0.00\);_(* &quot;-&quot;??_);_(@_)">
                  <c:v>223432.67</c:v>
                </c:pt>
                <c:pt idx="5" formatCode="_(* #,##0.00_);_(* \(#,##0.00\);_(* &quot;-&quot;??_);_(@_)">
                  <c:v>1111786.82</c:v>
                </c:pt>
                <c:pt idx="6" formatCode="_(* #,##0.00_);_(* \(#,##0.00\);_(* &quot;-&quot;??_);_(@_)">
                  <c:v>632158.82999999996</c:v>
                </c:pt>
                <c:pt idx="7" formatCode="_(* #,##0.00_);_(* \(#,##0.00\);_(* &quot;-&quot;??_);_(@_)">
                  <c:v>263962.67</c:v>
                </c:pt>
                <c:pt idx="8" formatCode="_(* #,##0.00_);_(* \(#,##0.00\);_(* &quot;-&quot;??_);_(@_)">
                  <c:v>25728.09</c:v>
                </c:pt>
                <c:pt idx="9">
                  <c:v>1423370.45</c:v>
                </c:pt>
                <c:pt idx="10">
                  <c:v>81729.240000000005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6-4980-8296-B81135FAD412}"/>
            </c:ext>
          </c:extLst>
        </c:ser>
        <c:ser>
          <c:idx val="5"/>
          <c:order val="5"/>
          <c:tx>
            <c:strRef>
              <c:f>'ธ.ค.66 '!$H$3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ต.ค.66!$H$4:$H$14</c:f>
              <c:numCache>
                <c:formatCode>#,##0.00</c:formatCode>
                <c:ptCount val="11"/>
                <c:pt idx="1">
                  <c:v>4050</c:v>
                </c:pt>
                <c:pt idx="3" formatCode="_-* #,##0_-;\-* #,##0_-;_-* &quot;-&quot;??_-;_-@_-">
                  <c:v>0</c:v>
                </c:pt>
                <c:pt idx="5" formatCode="_(* #,##0.00_);_(* \(#,##0.00\);_(* &quot;-&quot;??_);_(@_)">
                  <c:v>3661</c:v>
                </c:pt>
                <c:pt idx="6" formatCode="_(* #,##0.00_);_(* \(#,##0.00\);_(* &quot;-&quot;??_);_(@_)">
                  <c:v>3063</c:v>
                </c:pt>
                <c:pt idx="7" formatCode="_(* #,##0.00_);_(* \(#,##0.00\);_(* &quot;-&quot;??_);_(@_)">
                  <c:v>1453</c:v>
                </c:pt>
                <c:pt idx="9">
                  <c:v>3220</c:v>
                </c:pt>
                <c:pt idx="10">
                  <c:v>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6-4980-8296-B81135FAD412}"/>
            </c:ext>
          </c:extLst>
        </c:ser>
        <c:ser>
          <c:idx val="6"/>
          <c:order val="6"/>
          <c:tx>
            <c:strRef>
              <c:f>'ธ.ค.66 '!$I$3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ต.ค.66!$I$4:$I$14</c:f>
              <c:numCache>
                <c:formatCode>General</c:formatCode>
                <c:ptCount val="11"/>
                <c:pt idx="5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10" formatCode="#,##0.00">
                  <c:v>86482.240000000005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6-4980-8296-B81135FAD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163104"/>
        <c:axId val="261163664"/>
      </c:barChart>
      <c:catAx>
        <c:axId val="261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664"/>
        <c:crosses val="autoZero"/>
        <c:auto val="1"/>
        <c:lblAlgn val="ctr"/>
        <c:lblOffset val="100"/>
        <c:noMultiLvlLbl val="0"/>
      </c:catAx>
      <c:valAx>
        <c:axId val="261163664"/>
        <c:scaling>
          <c:orientation val="minMax"/>
          <c:max val="12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16310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มกราคม</a:t>
            </a:r>
            <a:r>
              <a:rPr lang="en-US" sz="1000" baseline="0"/>
              <a:t>  256</a:t>
            </a:r>
            <a:r>
              <a:rPr lang="th-TH" sz="1000" baseline="0"/>
              <a:t>2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ม.ค.67!$C$4:$C$14</c:f>
              <c:numCache>
                <c:formatCode>#,##0.00</c:formatCode>
                <c:ptCount val="11"/>
                <c:pt idx="0" formatCode="_(* #,##0.00_);_(* \(#,##0.00\);_(* &quot;-&quot;??_);_(@_)">
                  <c:v>652004.16</c:v>
                </c:pt>
                <c:pt idx="1">
                  <c:v>190952.18</c:v>
                </c:pt>
                <c:pt idx="2" formatCode="_(* #,##0.00_);_(* \(#,##0.00\);_(* &quot;-&quot;??_);_(@_)">
                  <c:v>329199.33</c:v>
                </c:pt>
                <c:pt idx="3" formatCode="_(* #,##0.00_);_(* \(#,##0.00\);_(* &quot;-&quot;??_);_(@_)">
                  <c:v>87585.600000000006</c:v>
                </c:pt>
                <c:pt idx="5" formatCode="_(* #,##0.00_);_(* \(#,##0.00\);_(* &quot;-&quot;??_);_(@_)">
                  <c:v>965754.92</c:v>
                </c:pt>
                <c:pt idx="6">
                  <c:v>319773.63</c:v>
                </c:pt>
                <c:pt idx="7" formatCode="_(* #,##0.00_);_(* \(#,##0.00\);_(* &quot;-&quot;??_);_(@_)">
                  <c:v>318265.96000000002</c:v>
                </c:pt>
                <c:pt idx="8" formatCode="_(* #,##0.00_);_(* \(#,##0.00\);_(* &quot;-&quot;??_);_(@_)">
                  <c:v>57634.41</c:v>
                </c:pt>
                <c:pt idx="9" formatCode="_(* #,##0.00_);_(* \(#,##0.00\);_(* &quot;-&quot;??_);_(@_)">
                  <c:v>1321483.03</c:v>
                </c:pt>
                <c:pt idx="10">
                  <c:v>124798.48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D-4F80-8884-C8B0CC7236CE}"/>
            </c:ext>
          </c:extLst>
        </c:ser>
        <c:ser>
          <c:idx val="1"/>
          <c:order val="1"/>
          <c:tx>
            <c:strRef>
              <c:f>ม.ค.67!$D$3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D-4F80-8884-C8B0CC7236CE}"/>
            </c:ext>
          </c:extLst>
        </c:ser>
        <c:ser>
          <c:idx val="2"/>
          <c:order val="2"/>
          <c:tx>
            <c:strRef>
              <c:f>ม.ค.67!$E$3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ม.ค.67!$E$4:$E$14</c:f>
              <c:numCache>
                <c:formatCode>#,##0.00</c:formatCode>
                <c:ptCount val="11"/>
                <c:pt idx="0">
                  <c:v>234197.59</c:v>
                </c:pt>
                <c:pt idx="1">
                  <c:v>88283.97</c:v>
                </c:pt>
                <c:pt idx="2" formatCode="_(* #,##0.00_);_(* \(#,##0.00\);_(* &quot;-&quot;??_);_(@_)">
                  <c:v>213441.82</c:v>
                </c:pt>
                <c:pt idx="3" formatCode="_(* #,##0.00_);_(* \(#,##0.00\);_(* &quot;-&quot;??_);_(@_)">
                  <c:v>76173.77</c:v>
                </c:pt>
                <c:pt idx="5" formatCode="_(* #,##0.00_);_(* \(#,##0.00\);_(* &quot;-&quot;??_);_(@_)">
                  <c:v>139618.91</c:v>
                </c:pt>
                <c:pt idx="6" formatCode="_(* #,##0.00_);_(* \(#,##0.00\);_(* &quot;-&quot;??_);_(@_)">
                  <c:v>91659.41</c:v>
                </c:pt>
                <c:pt idx="7" formatCode="_(* #,##0.00_);_(* \(#,##0.00\);_(* &quot;-&quot;??_);_(@_)">
                  <c:v>146857.93</c:v>
                </c:pt>
                <c:pt idx="8" formatCode="_(* #,##0.00_);_(* \(#,##0.00\);_(* &quot;-&quot;??_);_(@_)">
                  <c:v>121971.01</c:v>
                </c:pt>
                <c:pt idx="9" formatCode="_(* #,##0.00_);_(* \(#,##0.00\);_(* &quot;-&quot;??_);_(@_)">
                  <c:v>227598.72</c:v>
                </c:pt>
                <c:pt idx="10">
                  <c:v>146401.94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F80-8884-C8B0CC7236CE}"/>
            </c:ext>
          </c:extLst>
        </c:ser>
        <c:ser>
          <c:idx val="3"/>
          <c:order val="3"/>
          <c:tx>
            <c:strRef>
              <c:f>ม.ค.67!$F$3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ม.ค.67!$F$4:$F$14</c:f>
              <c:numCache>
                <c:formatCode>#,##0.00</c:formatCode>
                <c:ptCount val="11"/>
                <c:pt idx="0">
                  <c:v>961917.77</c:v>
                </c:pt>
                <c:pt idx="1">
                  <c:v>959905.45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436787.75</c:v>
                </c:pt>
                <c:pt idx="5" formatCode="_(* #,##0.00_);_(* \(#,##0.00\);_(* &quot;-&quot;??_);_(@_)">
                  <c:v>1071489.79</c:v>
                </c:pt>
                <c:pt idx="6" formatCode="_(* #,##0.00_);_(* \(#,##0.00\);_(* &quot;-&quot;??_);_(@_)">
                  <c:v>629704.59</c:v>
                </c:pt>
                <c:pt idx="7" formatCode="_(* #,##0.00_);_(* \(#,##0.00\);_(* &quot;-&quot;??_);_(@_)">
                  <c:v>499349.64</c:v>
                </c:pt>
                <c:pt idx="8" formatCode="_(* #,##0.00_);_(* \(#,##0.00\);_(* &quot;-&quot;??_);_(@_)">
                  <c:v>243440.68</c:v>
                </c:pt>
                <c:pt idx="9" formatCode="_(* #,##0.00_);_(* \(#,##0.00\);_(* &quot;-&quot;??_);_(@_)">
                  <c:v>1452566.99</c:v>
                </c:pt>
                <c:pt idx="10">
                  <c:v>231601.23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D-4F80-8884-C8B0CC7236CE}"/>
            </c:ext>
          </c:extLst>
        </c:ser>
        <c:ser>
          <c:idx val="4"/>
          <c:order val="4"/>
          <c:tx>
            <c:strRef>
              <c:f>ม.ค.67!$G$3</c:f>
              <c:strCache>
                <c:ptCount val="1"/>
                <c:pt idx="0">
                  <c:v>ธนาคารธกส.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ม.ค.67!$G$4:$G$14</c:f>
              <c:numCache>
                <c:formatCode>#,##0.00</c:formatCode>
                <c:ptCount val="11"/>
                <c:pt idx="0">
                  <c:v>961917.77</c:v>
                </c:pt>
                <c:pt idx="1">
                  <c:v>958655.45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434257.75</c:v>
                </c:pt>
                <c:pt idx="5" formatCode="_(* #,##0.00_);_(* \(#,##0.00\);_(* &quot;-&quot;??_);_(@_)">
                  <c:v>1069888.79</c:v>
                </c:pt>
                <c:pt idx="6" formatCode="_(* #,##0.00_);_(* \(#,##0.00\);_(* &quot;-&quot;??_);_(@_)">
                  <c:v>629704.59</c:v>
                </c:pt>
                <c:pt idx="7" formatCode="_(* #,##0.00_);_(* \(#,##0.00\);_(* &quot;-&quot;??_);_(@_)">
                  <c:v>497959.64</c:v>
                </c:pt>
                <c:pt idx="8" formatCode="_(* #,##0.00_);_(* \(#,##0.00\);_(* &quot;-&quot;??_);_(@_)">
                  <c:v>238867.29</c:v>
                </c:pt>
                <c:pt idx="9" formatCode="_(* #,##0.00_);_(* \(#,##0.00\);_(* &quot;-&quot;??_);_(@_)">
                  <c:v>1450316.99</c:v>
                </c:pt>
                <c:pt idx="10">
                  <c:v>229268.23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D-4F80-8884-C8B0CC7236CE}"/>
            </c:ext>
          </c:extLst>
        </c:ser>
        <c:ser>
          <c:idx val="5"/>
          <c:order val="5"/>
          <c:tx>
            <c:strRef>
              <c:f>ม.ค.67!$I$3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ม.ค.67!$I$4:$I$14</c:f>
              <c:numCache>
                <c:formatCode>#,##0.00</c:formatCode>
                <c:ptCount val="11"/>
                <c:pt idx="1">
                  <c:v>1250</c:v>
                </c:pt>
                <c:pt idx="2" formatCode="_(* #,##0.00_);_(* \(#,##0.00\);_(* &quot;-&quot;??_);_(@_)">
                  <c:v>1600</c:v>
                </c:pt>
                <c:pt idx="3" formatCode="_(* #,##0.00_);_(* \(#,##0.00\);_(* &quot;-&quot;??_);_(@_)">
                  <c:v>2530</c:v>
                </c:pt>
                <c:pt idx="5" formatCode="_(* #,##0.00_);_(* \(#,##0.00\);_(* &quot;-&quot;??_);_(@_)">
                  <c:v>1601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1390</c:v>
                </c:pt>
                <c:pt idx="8" formatCode="_(* #,##0.00_);_(* \(#,##0.00\);_(* &quot;-&quot;??_);_(@_)">
                  <c:v>0</c:v>
                </c:pt>
                <c:pt idx="9" formatCode="_(* #,##0.00_);_(* \(#,##0.00\);_(* &quot;-&quot;??_);_(@_)">
                  <c:v>2250</c:v>
                </c:pt>
                <c:pt idx="10">
                  <c:v>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D-4F80-8884-C8B0CC7236CE}"/>
            </c:ext>
          </c:extLst>
        </c:ser>
        <c:ser>
          <c:idx val="6"/>
          <c:order val="6"/>
          <c:tx>
            <c:strRef>
              <c:f>ม.ค.67!$J$3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ม.ค.67!$J$4:$J$14</c:f>
              <c:numCache>
                <c:formatCode>General</c:formatCode>
                <c:ptCount val="11"/>
                <c:pt idx="5">
                  <c:v>360</c:v>
                </c:pt>
                <c:pt idx="7">
                  <c:v>499349.64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7D-4F80-8884-C8B0CC723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612848"/>
        <c:axId val="261613408"/>
      </c:barChart>
      <c:catAx>
        <c:axId val="2616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3408"/>
        <c:crosses val="autoZero"/>
        <c:auto val="1"/>
        <c:lblAlgn val="ctr"/>
        <c:lblOffset val="100"/>
        <c:noMultiLvlLbl val="0"/>
      </c:catAx>
      <c:valAx>
        <c:axId val="261613408"/>
        <c:scaling>
          <c:orientation val="minMax"/>
          <c:max val="13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161284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ก.พ.67!$C$3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ก.พ.67!$C$4:$C$14</c:f>
              <c:numCache>
                <c:formatCode>#,##0.00</c:formatCode>
                <c:ptCount val="11"/>
                <c:pt idx="0">
                  <c:v>961917.77</c:v>
                </c:pt>
                <c:pt idx="1">
                  <c:v>960565.45</c:v>
                </c:pt>
                <c:pt idx="2" formatCode="_(* #,##0.00_);_(* \(#,##0.00\);_(* &quot;-&quot;??_);_(@_)">
                  <c:v>465695.82</c:v>
                </c:pt>
                <c:pt idx="3" formatCode="_(* #,##0.00_);_(* \(#,##0.00\);_(* &quot;-&quot;??_);_(@_)">
                  <c:v>436787.75</c:v>
                </c:pt>
                <c:pt idx="4">
                  <c:v>365415.19599999982</c:v>
                </c:pt>
                <c:pt idx="5" formatCode="_(* #,##0.00_);_(* \(#,##0.00\);_(* &quot;-&quot;??_);_(@_)">
                  <c:v>1071489.79</c:v>
                </c:pt>
                <c:pt idx="6" formatCode="_(* #,##0.00_);_(* \(#,##0.00\);_(* &quot;-&quot;??_);_(@_)">
                  <c:v>629704.59</c:v>
                </c:pt>
                <c:pt idx="7">
                  <c:v>499355.64</c:v>
                </c:pt>
                <c:pt idx="8" formatCode="_(* #,##0.00_);_(* \(#,##0.00\);_(* &quot;-&quot;??_);_(@_)">
                  <c:v>243440.68</c:v>
                </c:pt>
                <c:pt idx="9">
                  <c:v>1452566.9899999998</c:v>
                </c:pt>
                <c:pt idx="10">
                  <c:v>252601.22999999998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7-4E50-A506-D5F65E6FD907}"/>
            </c:ext>
          </c:extLst>
        </c:ser>
        <c:ser>
          <c:idx val="1"/>
          <c:order val="1"/>
          <c:tx>
            <c:strRef>
              <c:f>ก.พ.67!$D$3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ก.พ.67!$D$4:$D$14</c:f>
              <c:numCache>
                <c:formatCode>#,##0.00</c:formatCode>
                <c:ptCount val="11"/>
                <c:pt idx="0" formatCode="_(* #,##0.00_);_(* \(#,##0.00\);_(* &quot;-&quot;??_);_(@_)">
                  <c:v>298060</c:v>
                </c:pt>
                <c:pt idx="1">
                  <c:v>63695</c:v>
                </c:pt>
                <c:pt idx="2" formatCode="0.00">
                  <c:v>0</c:v>
                </c:pt>
                <c:pt idx="3" formatCode="_(* #,##0.00_);_(* \(#,##0.00\);_(* &quot;-&quot;??_);_(@_)">
                  <c:v>2595.3200000000002</c:v>
                </c:pt>
                <c:pt idx="4">
                  <c:v>455646.02</c:v>
                </c:pt>
                <c:pt idx="5" formatCode="_(* #,##0.00_);_(* \(#,##0.00\);_(* &quot;-&quot;??_);_(@_)">
                  <c:v>22536.880000000001</c:v>
                </c:pt>
                <c:pt idx="6" formatCode="_(* #,##0.00_);_(* \(#,##0.00\);_(* &quot;-&quot;??_);_(@_)">
                  <c:v>420</c:v>
                </c:pt>
                <c:pt idx="7">
                  <c:v>622.63</c:v>
                </c:pt>
                <c:pt idx="8" formatCode="_(* #,##0.00_);_(* \(#,##0.00\);_(* &quot;-&quot;??_);_(@_)">
                  <c:v>2000</c:v>
                </c:pt>
                <c:pt idx="9" formatCode="#,##0">
                  <c:v>571128.31000000006</c:v>
                </c:pt>
                <c:pt idx="10">
                  <c:v>31600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7-4E50-A506-D5F65E6FD907}"/>
            </c:ext>
          </c:extLst>
        </c:ser>
        <c:ser>
          <c:idx val="2"/>
          <c:order val="2"/>
          <c:tx>
            <c:strRef>
              <c:f>ก.พ.67!$E$3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ก.พ.67!$E$4:$E$14</c:f>
              <c:numCache>
                <c:formatCode>#,##0.00</c:formatCode>
                <c:ptCount val="11"/>
                <c:pt idx="0" formatCode="_(* #,##0.00_);_(* \(#,##0.00\);_(* &quot;-&quot;??_);_(@_)">
                  <c:v>389936.12</c:v>
                </c:pt>
                <c:pt idx="1">
                  <c:v>401491.07</c:v>
                </c:pt>
                <c:pt idx="2">
                  <c:v>113724.37</c:v>
                </c:pt>
                <c:pt idx="3" formatCode="_(* #,##0.00_);_(* \(#,##0.00\);_(* &quot;-&quot;??_);_(@_)">
                  <c:v>101807.69</c:v>
                </c:pt>
                <c:pt idx="4">
                  <c:v>119280.27</c:v>
                </c:pt>
                <c:pt idx="5" formatCode="_(* #,##0.00_);_(* \(#,##0.00\);_(* &quot;-&quot;??_);_(@_)">
                  <c:v>221801.74</c:v>
                </c:pt>
                <c:pt idx="6" formatCode="_(* #,##0.00_);_(* \(#,##0.00\);_(* &quot;-&quot;??_);_(@_)">
                  <c:v>96843.64</c:v>
                </c:pt>
                <c:pt idx="7">
                  <c:v>84629.03</c:v>
                </c:pt>
                <c:pt idx="8" formatCode="_(* #,##0.00_);_(* \(#,##0.00\);_(* &quot;-&quot;??_);_(@_)">
                  <c:v>74047.839999999997</c:v>
                </c:pt>
                <c:pt idx="9">
                  <c:v>265481.14</c:v>
                </c:pt>
                <c:pt idx="10">
                  <c:v>83629.709999999992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7-4E50-A506-D5F65E6FD907}"/>
            </c:ext>
          </c:extLst>
        </c:ser>
        <c:ser>
          <c:idx val="3"/>
          <c:order val="3"/>
          <c:tx>
            <c:strRef>
              <c:f>ก.พ.67!$F$3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ก.พ.67!$F$4:$F$14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622769.38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337575.38</c:v>
                </c:pt>
                <c:pt idx="4">
                  <c:v>701780.94599999976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533280.94999999995</c:v>
                </c:pt>
                <c:pt idx="7">
                  <c:v>415349.24</c:v>
                </c:pt>
                <c:pt idx="8" formatCode="_(* #,##0.00_);_(* \(#,##0.00\);_(* &quot;-&quot;??_);_(@_)">
                  <c:v>171392.84</c:v>
                </c:pt>
                <c:pt idx="9">
                  <c:v>1758214.16</c:v>
                </c:pt>
                <c:pt idx="10">
                  <c:v>200571.51999999999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7-4E50-A506-D5F65E6FD907}"/>
            </c:ext>
          </c:extLst>
        </c:ser>
        <c:ser>
          <c:idx val="4"/>
          <c:order val="4"/>
          <c:tx>
            <c:strRef>
              <c:f>ก.พ.67!$G$3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ก.พ.67!$G$4:$G$14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622519.38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333305.38</c:v>
                </c:pt>
                <c:pt idx="4">
                  <c:v>701710.94599999976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532860.94999999995</c:v>
                </c:pt>
                <c:pt idx="7">
                  <c:v>414717.24</c:v>
                </c:pt>
                <c:pt idx="8" formatCode="_(* #,##0.00_);_(* \(#,##0.00\);_(* &quot;-&quot;??_);_(@_)">
                  <c:v>164819.45000000001</c:v>
                </c:pt>
                <c:pt idx="9">
                  <c:v>1755514.16</c:v>
                </c:pt>
                <c:pt idx="10">
                  <c:v>196638.52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7-4E50-A506-D5F65E6FD907}"/>
            </c:ext>
          </c:extLst>
        </c:ser>
        <c:ser>
          <c:idx val="5"/>
          <c:order val="5"/>
          <c:tx>
            <c:strRef>
              <c:f>ก.พ.67!$I$3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ก.พ.67!$I$4:$I$14</c:f>
              <c:numCache>
                <c:formatCode>_(* #,##0.00_);_(* \(#,##0.00\);_(* "-"??_);_(@_)</c:formatCode>
                <c:ptCount val="11"/>
                <c:pt idx="1">
                  <c:v>250</c:v>
                </c:pt>
                <c:pt idx="2">
                  <c:v>2450</c:v>
                </c:pt>
                <c:pt idx="3">
                  <c:v>4270</c:v>
                </c:pt>
                <c:pt idx="5">
                  <c:v>0</c:v>
                </c:pt>
                <c:pt idx="6">
                  <c:v>420</c:v>
                </c:pt>
                <c:pt idx="7" formatCode="#,##0.00">
                  <c:v>632</c:v>
                </c:pt>
                <c:pt idx="8">
                  <c:v>2000</c:v>
                </c:pt>
                <c:pt idx="9" formatCode="#,##0.00">
                  <c:v>2700</c:v>
                </c:pt>
                <c:pt idx="10" formatCode="#,##0.00">
                  <c:v>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B7-4E50-A506-D5F65E6FD907}"/>
            </c:ext>
          </c:extLst>
        </c:ser>
        <c:ser>
          <c:idx val="6"/>
          <c:order val="6"/>
          <c:tx>
            <c:strRef>
              <c:f>ก.พ.67!$J$3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ก.พ.67!$J$4:$J$14</c:f>
              <c:numCache>
                <c:formatCode>General</c:formatCode>
                <c:ptCount val="11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B7-4E50-A506-D5F65E6FD9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159808"/>
        <c:axId val="214160368"/>
      </c:barChart>
      <c:catAx>
        <c:axId val="2141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60368"/>
        <c:crosses val="autoZero"/>
        <c:auto val="1"/>
        <c:lblAlgn val="ctr"/>
        <c:lblOffset val="100"/>
        <c:noMultiLvlLbl val="0"/>
      </c:catAx>
      <c:valAx>
        <c:axId val="214160368"/>
        <c:scaling>
          <c:orientation val="minMax"/>
          <c:max val="900000"/>
          <c:min val="0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1415980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มี.ค.67!$C$3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มี.ค.67!$C$4:$C$14</c:f>
              <c:numCache>
                <c:formatCode>#,##0.00</c:formatCode>
                <c:ptCount val="11"/>
                <c:pt idx="0" formatCode="_(* #,##0.00_);_(* \(#,##0.00\);_(* &quot;-&quot;??_);_(@_)">
                  <c:v>945094.44</c:v>
                </c:pt>
                <c:pt idx="1">
                  <c:v>622769.38</c:v>
                </c:pt>
                <c:pt idx="2" formatCode="_(* #,##0.00_);_(* \(#,##0.00\);_(* &quot;-&quot;??_);_(@_)">
                  <c:v>351971.45</c:v>
                </c:pt>
                <c:pt idx="3" formatCode="_(* #,##0.00_);_(* \(#,##0.00\);_(* &quot;-&quot;??_);_(@_)">
                  <c:v>333305.38</c:v>
                </c:pt>
                <c:pt idx="4">
                  <c:v>679537.93599999975</c:v>
                </c:pt>
                <c:pt idx="5" formatCode="_(* #,##0.00_);_(* \(#,##0.00\);_(* &quot;-&quot;??_);_(@_)">
                  <c:v>872224.93</c:v>
                </c:pt>
                <c:pt idx="6" formatCode="_(* #,##0.00_);_(* \(#,##0.00\);_(* &quot;-&quot;??_);_(@_)">
                  <c:v>534180.94999999995</c:v>
                </c:pt>
                <c:pt idx="7" formatCode="_(* #,##0.00_);_(* \(#,##0.00\);_(* &quot;-&quot;??_);_(@_)">
                  <c:v>415590.61</c:v>
                </c:pt>
                <c:pt idx="8" formatCode="_(* #,##0.00_);_(* \(#,##0.00\);_(* &quot;-&quot;??_);_(@_)">
                  <c:v>171392.84</c:v>
                </c:pt>
                <c:pt idx="9">
                  <c:v>1758214.16</c:v>
                </c:pt>
                <c:pt idx="10" formatCode="_(* #,##0.00_);_(* \(#,##0.00\);_(* &quot;-&quot;??_);_(@_)">
                  <c:v>200571.51999999999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B-4206-981E-1A060A81E0E3}"/>
            </c:ext>
          </c:extLst>
        </c:ser>
        <c:ser>
          <c:idx val="1"/>
          <c:order val="1"/>
          <c:tx>
            <c:strRef>
              <c:f>มี.ค.67!$D$3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ต.ค.66!$D$4:$D$14</c:f>
              <c:numCache>
                <c:formatCode>#,##0.00</c:formatCode>
                <c:ptCount val="11"/>
                <c:pt idx="0">
                  <c:v>100</c:v>
                </c:pt>
                <c:pt idx="1">
                  <c:v>1440</c:v>
                </c:pt>
                <c:pt idx="2" formatCode="_(* #,##0.00_);_(* \(#,##0.00\);_(* &quot;-&quot;??_);_(@_)">
                  <c:v>3070</c:v>
                </c:pt>
                <c:pt idx="3" formatCode="_(* #,##0.00_);_(* \(#,##0.00\);_(* &quot;-&quot;??_);_(@_)">
                  <c:v>5267.91</c:v>
                </c:pt>
                <c:pt idx="5" formatCode="_(* #,##0.00_);_(* \(#,##0.00\);_(* &quot;-&quot;??_);_(@_)">
                  <c:v>5375.66</c:v>
                </c:pt>
                <c:pt idx="6" formatCode="_(* #,##0.00_);_(* \(#,##0.00\);_(* &quot;-&quot;??_);_(@_)">
                  <c:v>100</c:v>
                </c:pt>
                <c:pt idx="7" formatCode="_(* #,##0.00_);_(* \(#,##0.00\);_(* &quot;-&quot;??_);_(@_)">
                  <c:v>540</c:v>
                </c:pt>
                <c:pt idx="8" formatCode="_(* #,##0.00_);_(* \(#,##0.00\);_(* &quot;-&quot;??_);_(@_)">
                  <c:v>3850</c:v>
                </c:pt>
                <c:pt idx="9">
                  <c:v>750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B-4206-981E-1A060A81E0E3}"/>
            </c:ext>
          </c:extLst>
        </c:ser>
        <c:ser>
          <c:idx val="2"/>
          <c:order val="2"/>
          <c:tx>
            <c:strRef>
              <c:f>มี.ค.67!$E$3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มี.ค.67!$E$4:$E$14</c:f>
              <c:numCache>
                <c:formatCode>#,##0.00</c:formatCode>
                <c:ptCount val="11"/>
                <c:pt idx="0" formatCode="_(* #,##0.00_);_(* \(#,##0.00\);_(* &quot;-&quot;??_);_(@_)">
                  <c:v>148574.15</c:v>
                </c:pt>
                <c:pt idx="1">
                  <c:v>109230.41</c:v>
                </c:pt>
                <c:pt idx="2" formatCode="_(* #,##0.00_);_(* \(#,##0.00\);_(* &quot;-&quot;??_);_(@_)">
                  <c:v>121783.28</c:v>
                </c:pt>
                <c:pt idx="3" formatCode="_(* #,##0.00_);_(* \(#,##0.00\);_(* &quot;-&quot;??_);_(@_)">
                  <c:v>215733</c:v>
                </c:pt>
                <c:pt idx="4">
                  <c:v>226710.44</c:v>
                </c:pt>
                <c:pt idx="5" formatCode="_(* #,##0.00_);_(* \(#,##0.00\);_(* &quot;-&quot;??_);_(@_)">
                  <c:v>249933.69</c:v>
                </c:pt>
                <c:pt idx="6" formatCode="_(* #,##0.00_);_(* \(#,##0.00\);_(* &quot;-&quot;??_);_(@_)">
                  <c:v>98317.43</c:v>
                </c:pt>
                <c:pt idx="7" formatCode="_(* #,##0.00_);_(* \(#,##0.00\);_(* &quot;-&quot;??_);_(@_)">
                  <c:v>131313.31</c:v>
                </c:pt>
                <c:pt idx="8" formatCode="_(* #,##0.00_);_(* \(#,##0.00\);_(* &quot;-&quot;??_);_(@_)">
                  <c:v>113450.94</c:v>
                </c:pt>
                <c:pt idx="9">
                  <c:v>731523.88</c:v>
                </c:pt>
                <c:pt idx="10" formatCode="_(* #,##0.00_);_(* \(#,##0.00\);_(* &quot;-&quot;??_);_(@_)">
                  <c:v>204425.68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B-4206-981E-1A060A81E0E3}"/>
            </c:ext>
          </c:extLst>
        </c:ser>
        <c:ser>
          <c:idx val="3"/>
          <c:order val="3"/>
          <c:tx>
            <c:strRef>
              <c:f>มี.ค.67!$F$3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มี.ค.67!$F$4:$F$14</c:f>
              <c:numCache>
                <c:formatCode>#,##0.00</c:formatCode>
                <c:ptCount val="11"/>
                <c:pt idx="0" formatCode="_(* #,##0.00_);_(* \(#,##0.00\);_(* &quot;-&quot;??_);_(@_)">
                  <c:v>852989.25</c:v>
                </c:pt>
                <c:pt idx="1">
                  <c:v>543658.92000000004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182038.46</c:v>
                </c:pt>
                <c:pt idx="4">
                  <c:v>469207.7959999998</c:v>
                </c:pt>
                <c:pt idx="5" formatCode="_(* #,##0.00_);_(* \(#,##0.00\);_(* &quot;-&quot;??_);_(@_)">
                  <c:v>651905.49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352664.98</c:v>
                </c:pt>
                <c:pt idx="8" formatCode="_(* #,##0.00_);_(* \(#,##0.00\);_(* &quot;-&quot;??_);_(@_)">
                  <c:v>122115.81</c:v>
                </c:pt>
                <c:pt idx="9">
                  <c:v>1069994.77</c:v>
                </c:pt>
                <c:pt idx="10" formatCode="_(* #,##0.00_);_(* \(#,##0.00\);_(* &quot;-&quot;??_);_(@_)">
                  <c:v>24247.91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B-4206-981E-1A060A81E0E3}"/>
            </c:ext>
          </c:extLst>
        </c:ser>
        <c:ser>
          <c:idx val="4"/>
          <c:order val="4"/>
          <c:tx>
            <c:strRef>
              <c:f>มี.ค.67!$G$3</c:f>
              <c:strCache>
                <c:ptCount val="1"/>
                <c:pt idx="0">
                  <c:v>ธ.ธกส.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มี.ค.67!$G$4:$G$14</c:f>
              <c:numCache>
                <c:formatCode>#,##0.00</c:formatCode>
                <c:ptCount val="11"/>
                <c:pt idx="0" formatCode="_(* #,##0.00_);_(* \(#,##0.00\);_(* &quot;-&quot;??_);_(@_)">
                  <c:v>852989.25</c:v>
                </c:pt>
                <c:pt idx="1">
                  <c:v>542221.92000000004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177768.46</c:v>
                </c:pt>
                <c:pt idx="4">
                  <c:v>626232.78</c:v>
                </c:pt>
                <c:pt idx="5" formatCode="_(* #,##0.00_);_(* \(#,##0.00\);_(* &quot;-&quot;??_);_(@_)">
                  <c:v>651905.49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342434.88</c:v>
                </c:pt>
                <c:pt idx="8" formatCode="_(* #,##0.00_);_(* \(#,##0.00\);_(* &quot;-&quot;??_);_(@_)">
                  <c:v>114922.42</c:v>
                </c:pt>
                <c:pt idx="9">
                  <c:v>1067294.77</c:v>
                </c:pt>
                <c:pt idx="10" formatCode="_(* #,##0.00_);_(* \(#,##0.00\);_(* &quot;-&quot;??_);_(@_)">
                  <c:v>20014.91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B-4206-981E-1A060A81E0E3}"/>
            </c:ext>
          </c:extLst>
        </c:ser>
        <c:ser>
          <c:idx val="5"/>
          <c:order val="5"/>
          <c:tx>
            <c:strRef>
              <c:f>มี.ค.67!$H$3</c:f>
              <c:strCache>
                <c:ptCount val="1"/>
                <c:pt idx="0">
                  <c:v>ธ.กรุงไทย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มี.ค.67!$H$4:$H$14</c:f>
              <c:numCache>
                <c:formatCode>_(* #,##0.00_);_(* \(#,##0.00\);_(* "-"??_);_(@_)</c:formatCode>
                <c:ptCount val="11"/>
                <c:pt idx="4" formatCode="#,##0.00">
                  <c:v>23267.01</c:v>
                </c:pt>
                <c:pt idx="7">
                  <c:v>8668.1</c:v>
                </c:pt>
                <c:pt idx="8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7B-4206-981E-1A060A81E0E3}"/>
            </c:ext>
          </c:extLst>
        </c:ser>
        <c:ser>
          <c:idx val="6"/>
          <c:order val="6"/>
          <c:tx>
            <c:strRef>
              <c:f>มี.ค.67!$I$3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มี.ค.67!$I$4:$I$14</c:f>
              <c:numCache>
                <c:formatCode>_(* #,##0.00_);_(* \(#,##0.00\);_(* "-"??_);_(@_)</c:formatCode>
                <c:ptCount val="11"/>
                <c:pt idx="1">
                  <c:v>1437</c:v>
                </c:pt>
                <c:pt idx="2">
                  <c:v>3550</c:v>
                </c:pt>
                <c:pt idx="3">
                  <c:v>4270</c:v>
                </c:pt>
                <c:pt idx="4" formatCode="#,##0.00_ ;\-#,##0.00\ ">
                  <c:v>130</c:v>
                </c:pt>
                <c:pt idx="7">
                  <c:v>1562</c:v>
                </c:pt>
                <c:pt idx="8">
                  <c:v>2620</c:v>
                </c:pt>
                <c:pt idx="9" formatCode="#,##0.00">
                  <c:v>2700</c:v>
                </c:pt>
                <c:pt idx="10">
                  <c:v>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7B-4206-981E-1A060A81E0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005328"/>
        <c:axId val="262005888"/>
      </c:barChart>
      <c:catAx>
        <c:axId val="2620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888"/>
        <c:crosses val="autoZero"/>
        <c:auto val="1"/>
        <c:lblAlgn val="ctr"/>
        <c:lblOffset val="100"/>
        <c:noMultiLvlLbl val="0"/>
      </c:catAx>
      <c:valAx>
        <c:axId val="262005888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00532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เม.ย.67!$C$3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เม.ย.67!$C$4:$C$14</c:f>
              <c:numCache>
                <c:formatCode>#,##0.00</c:formatCode>
                <c:ptCount val="11"/>
                <c:pt idx="0" formatCode="_(* #,##0.00_);_(* \(#,##0.00\);_(* &quot;-&quot;??_);_(@_)">
                  <c:v>848287.25</c:v>
                </c:pt>
                <c:pt idx="1">
                  <c:v>543658.92000000004</c:v>
                </c:pt>
                <c:pt idx="2" formatCode="_(* #,##0.00_);_(* \(#,##0.00\);_(* &quot;-&quot;??_);_(@_)">
                  <c:v>303890.53000000003</c:v>
                </c:pt>
                <c:pt idx="3" formatCode="_(* #,##0.00_);_(* \(#,##0.00\);_(* &quot;-&quot;??_);_(@_)">
                  <c:v>111148.46</c:v>
                </c:pt>
                <c:pt idx="4" formatCode="_(* #,##0.00_);_(* \(#,##0.00\);_(* &quot;-&quot;??_);_(@_)">
                  <c:v>460677.79599999986</c:v>
                </c:pt>
                <c:pt idx="5" formatCode="_(* #,##0.00_);_(* \(#,##0.00\);_(* &quot;-&quot;??_);_(@_)">
                  <c:v>651905.31000000006</c:v>
                </c:pt>
                <c:pt idx="6" formatCode="_(* #,##0.00_);_(* \(#,##0.00\);_(* &quot;-&quot;??_);_(@_)">
                  <c:v>501640.05</c:v>
                </c:pt>
                <c:pt idx="7" formatCode="_(* #,##0.00_);_(* \(#,##0.00\);_(* &quot;-&quot;??_);_(@_)">
                  <c:v>352664.98</c:v>
                </c:pt>
                <c:pt idx="8" formatCode="_(* #,##0.00_);_(* \(#,##0.00\);_(* &quot;-&quot;??_);_(@_)">
                  <c:v>122115.81</c:v>
                </c:pt>
                <c:pt idx="10">
                  <c:v>24247.91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1-4059-B5B9-D34214C1E45D}"/>
            </c:ext>
          </c:extLst>
        </c:ser>
        <c:ser>
          <c:idx val="1"/>
          <c:order val="1"/>
          <c:tx>
            <c:strRef>
              <c:f>เม.ย.67!$D$3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เม.ย.67!$D$4:$D$14</c:f>
              <c:numCache>
                <c:formatCode>_(* #,##0.00_);_(* \(#,##0.00\);_(* "-"??_);_(@_)</c:formatCode>
                <c:ptCount val="11"/>
                <c:pt idx="0">
                  <c:v>419677</c:v>
                </c:pt>
                <c:pt idx="1">
                  <c:v>646722</c:v>
                </c:pt>
                <c:pt idx="2">
                  <c:v>369600</c:v>
                </c:pt>
                <c:pt idx="3">
                  <c:v>193953</c:v>
                </c:pt>
                <c:pt idx="4">
                  <c:v>399411.9</c:v>
                </c:pt>
                <c:pt idx="5">
                  <c:v>177180</c:v>
                </c:pt>
                <c:pt idx="6">
                  <c:v>287673</c:v>
                </c:pt>
                <c:pt idx="7">
                  <c:v>253225</c:v>
                </c:pt>
                <c:pt idx="8">
                  <c:v>250947</c:v>
                </c:pt>
                <c:pt idx="10" formatCode="#,##0.00">
                  <c:v>287597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1-4059-B5B9-D34214C1E45D}"/>
            </c:ext>
          </c:extLst>
        </c:ser>
        <c:ser>
          <c:idx val="2"/>
          <c:order val="2"/>
          <c:tx>
            <c:strRef>
              <c:f>เม.ย.67!$E$3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เม.ย.67!$E$4:$E$14</c:f>
              <c:numCache>
                <c:formatCode>#,##0.00</c:formatCode>
                <c:ptCount val="11"/>
                <c:pt idx="0" formatCode="_(* #,##0.00_);_(* \(#,##0.00\);_(* &quot;-&quot;??_);_(@_)">
                  <c:v>168105.55</c:v>
                </c:pt>
                <c:pt idx="1">
                  <c:v>390662.9</c:v>
                </c:pt>
                <c:pt idx="2" formatCode="_(* #,##0.00_);_(* \(#,##0.00\);_(* &quot;-&quot;??_);_(@_)">
                  <c:v>187666.96</c:v>
                </c:pt>
                <c:pt idx="3" formatCode="_(* #,##0.00_);_(* \(#,##0.00\);_(* &quot;-&quot;??_);_(@_)">
                  <c:v>88285.4</c:v>
                </c:pt>
                <c:pt idx="4" formatCode="_(* #,##0.00_);_(* \(#,##0.00\);_(* &quot;-&quot;??_);_(@_)">
                  <c:v>288068.31999999995</c:v>
                </c:pt>
                <c:pt idx="5" formatCode="_(* #,##0.00_);_(* \(#,##0.00\);_(* &quot;-&quot;??_);_(@_)">
                  <c:v>129207.17</c:v>
                </c:pt>
                <c:pt idx="6" formatCode="_(* #,##0.00_);_(* \(#,##0.00\);_(* &quot;-&quot;??_);_(@_)">
                  <c:v>145772.13</c:v>
                </c:pt>
                <c:pt idx="7" formatCode="_(* #,##0.00_);_(* \(#,##0.00\);_(* &quot;-&quot;??_);_(@_)">
                  <c:v>122489</c:v>
                </c:pt>
                <c:pt idx="8" formatCode="_(* #,##0.00_);_(* \(#,##0.00\);_(* &quot;-&quot;??_);_(@_)">
                  <c:v>103318.56</c:v>
                </c:pt>
                <c:pt idx="10">
                  <c:v>102887.34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1-4059-B5B9-D34214C1E45D}"/>
            </c:ext>
          </c:extLst>
        </c:ser>
        <c:ser>
          <c:idx val="3"/>
          <c:order val="3"/>
          <c:tx>
            <c:strRef>
              <c:f>เม.ย.67!$F$3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เม.ย.67!$F$4:$F$14</c:f>
              <c:numCache>
                <c:formatCode>#,##0.00</c:formatCode>
                <c:ptCount val="11"/>
                <c:pt idx="0" formatCode="_(* #,##0.00_);_(* \(#,##0.00\);_(* &quot;-&quot;??_);_(@_)">
                  <c:v>1067307.3400000001</c:v>
                </c:pt>
                <c:pt idx="1">
                  <c:v>799718.02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216816.06</c:v>
                </c:pt>
                <c:pt idx="4" formatCode="_(* #,##0.00_);_(* \(#,##0.00\);_(* &quot;-&quot;??_);_(@_)">
                  <c:v>572021.37599999993</c:v>
                </c:pt>
                <c:pt idx="5" formatCode="_(* #,##0.00_);_(* \(#,##0.00\);_(* &quot;-&quot;??_);_(@_)">
                  <c:v>771195.49</c:v>
                </c:pt>
                <c:pt idx="6" formatCode="_(* #,##0.00_);_(* \(#,##0.00\);_(* &quot;-&quot;??_);_(@_)">
                  <c:v>643540.92000000004</c:v>
                </c:pt>
                <c:pt idx="7" formatCode="_(* #,##0.00_);_(* \(#,##0.00\);_(* &quot;-&quot;??_);_(@_)">
                  <c:v>483400.98</c:v>
                </c:pt>
                <c:pt idx="8" formatCode="_(* #,##0.00_);_(* \(#,##0.00\);_(* &quot;-&quot;??_);_(@_)">
                  <c:v>269744.25</c:v>
                </c:pt>
                <c:pt idx="10">
                  <c:v>208957.57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1-4059-B5B9-D34214C1E45D}"/>
            </c:ext>
          </c:extLst>
        </c:ser>
        <c:ser>
          <c:idx val="4"/>
          <c:order val="4"/>
          <c:tx>
            <c:strRef>
              <c:f>เม.ย.67!$G$3</c:f>
              <c:strCache>
                <c:ptCount val="1"/>
                <c:pt idx="0">
                  <c:v>ธนาคาร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เม.ย.67!$G$4:$G$14</c:f>
              <c:numCache>
                <c:formatCode>#,##0.00</c:formatCode>
                <c:ptCount val="11"/>
                <c:pt idx="0" formatCode="_(* #,##0.00_);_(* \(#,##0.00\);_(* &quot;-&quot;??_);_(@_)">
                  <c:v>1067307.3400000001</c:v>
                </c:pt>
                <c:pt idx="1">
                  <c:v>798081.02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216816.06</c:v>
                </c:pt>
                <c:pt idx="4" formatCode="_(* #,##0.00_);_(* \(#,##0.00\);_(* &quot;-&quot;??_);_(@_)">
                  <c:v>609541.81000000006</c:v>
                </c:pt>
                <c:pt idx="5" formatCode="_(* #,##0.00_);_(* \(#,##0.00\);_(* &quot;-&quot;??_);_(@_)">
                  <c:v>770895.49</c:v>
                </c:pt>
                <c:pt idx="6" formatCode="_(* #,##0.00_);_(* \(#,##0.00\);_(* &quot;-&quot;??_);_(@_)">
                  <c:v>642970.92000000004</c:v>
                </c:pt>
                <c:pt idx="7" formatCode="_(* #,##0.00_);_(* \(#,##0.00\);_(* &quot;-&quot;??_);_(@_)">
                  <c:v>472484.88</c:v>
                </c:pt>
                <c:pt idx="8" formatCode="_(* #,##0.00_);_(* \(#,##0.00\);_(* &quot;-&quot;??_);_(@_)">
                  <c:v>261550.86</c:v>
                </c:pt>
                <c:pt idx="10">
                  <c:v>204219.57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1-4059-B5B9-D34214C1E45D}"/>
            </c:ext>
          </c:extLst>
        </c:ser>
        <c:ser>
          <c:idx val="5"/>
          <c:order val="5"/>
          <c:tx>
            <c:strRef>
              <c:f>เม.ย.67!$I$3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เม.ย.67!$I$4:$I$14</c:f>
              <c:numCache>
                <c:formatCode>#,##0.00</c:formatCode>
                <c:ptCount val="11"/>
                <c:pt idx="1">
                  <c:v>1637</c:v>
                </c:pt>
                <c:pt idx="2" formatCode="_(* #,##0.00_);_(* \(#,##0.00\);_(* &quot;-&quot;??_);_(@_)">
                  <c:v>4720</c:v>
                </c:pt>
                <c:pt idx="3" formatCode="_(* #,##0.00_);_(* \(#,##0.00\);_(* &quot;-&quot;??_);_(@_)">
                  <c:v>0</c:v>
                </c:pt>
                <c:pt idx="4" formatCode="_(* #,##0.00_);_(* \(#,##0.00\);_(* &quot;-&quot;??_);_(@_)">
                  <c:v>2880</c:v>
                </c:pt>
                <c:pt idx="5" formatCode="_(* #,##0.00_);_(* \(#,##0.00\);_(* &quot;-&quot;??_);_(@_)">
                  <c:v>300</c:v>
                </c:pt>
                <c:pt idx="6" formatCode="_(* #,##0.00_);_(* \(#,##0.00\);_(* &quot;-&quot;??_);_(@_)">
                  <c:v>570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3620</c:v>
                </c:pt>
                <c:pt idx="10">
                  <c:v>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1-4059-B5B9-D34214C1E45D}"/>
            </c:ext>
          </c:extLst>
        </c:ser>
        <c:ser>
          <c:idx val="6"/>
          <c:order val="6"/>
          <c:tx>
            <c:strRef>
              <c:f>เม.ย.67!$J$3</c:f>
              <c:strCache>
                <c:ptCount val="1"/>
                <c:pt idx="0">
                  <c:v>ยอดรอขึ้นเงิน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เม.ย.67!$J$4:$J$14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4411-4059-B5B9-D34214C1E4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182240"/>
        <c:axId val="262365136"/>
      </c:barChart>
      <c:catAx>
        <c:axId val="2621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365136"/>
        <c:crosses val="autoZero"/>
        <c:auto val="1"/>
        <c:lblAlgn val="ctr"/>
        <c:lblOffset val="100"/>
        <c:noMultiLvlLbl val="0"/>
      </c:catAx>
      <c:valAx>
        <c:axId val="262365136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18224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พ.ค.67!$C$3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พ.ค.67!$C$4:$C$14</c:f>
              <c:numCache>
                <c:formatCode>#,##0.00</c:formatCode>
                <c:ptCount val="11"/>
                <c:pt idx="0" formatCode="_(* #,##0.00_);_(* \(#,##0.00\);_(* &quot;-&quot;??_);_(@_)">
                  <c:v>1093177.17</c:v>
                </c:pt>
                <c:pt idx="1">
                  <c:v>799718.02</c:v>
                </c:pt>
                <c:pt idx="2" formatCode="_(* #,##0.00_);_(* \(#,##0.00\);_(* &quot;-&quot;??_);_(@_)">
                  <c:v>485823.57</c:v>
                </c:pt>
                <c:pt idx="3" formatCode="_(* #,##0.00_);_(* \(#,##0.00\);_(* &quot;-&quot;??_);_(@_)">
                  <c:v>207058.11</c:v>
                </c:pt>
                <c:pt idx="4">
                  <c:v>595419.38599999994</c:v>
                </c:pt>
                <c:pt idx="5" formatCode="_(* #,##0.00_);_(* \(#,##0.00\);_(* &quot;-&quot;??_);_(@_)">
                  <c:v>699878.14</c:v>
                </c:pt>
                <c:pt idx="6" formatCode="_(* #,##0.00_);_(* \(#,##0.00\);_(* &quot;-&quot;??_);_(@_)">
                  <c:v>643540.92000000004</c:v>
                </c:pt>
                <c:pt idx="7" formatCode="_(* #,##0.00_);_(* \(#,##0.00\);_(* &quot;-&quot;??_);_(@_)">
                  <c:v>483400.98</c:v>
                </c:pt>
                <c:pt idx="8" formatCode="_(* #,##0.00_);_(* \(#,##0.00\);_(* &quot;-&quot;??_);_(@_)">
                  <c:v>269744.25</c:v>
                </c:pt>
                <c:pt idx="9">
                  <c:v>911271.13</c:v>
                </c:pt>
                <c:pt idx="10">
                  <c:v>208957.57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8-4D26-910C-6CAF38BB3295}"/>
            </c:ext>
          </c:extLst>
        </c:ser>
        <c:ser>
          <c:idx val="1"/>
          <c:order val="1"/>
          <c:tx>
            <c:strRef>
              <c:f>พ.ค.67!$D$3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พ.ค.67!$D$4:$D$14</c:f>
              <c:numCache>
                <c:formatCode>#,##0.00</c:formatCode>
                <c:ptCount val="11"/>
                <c:pt idx="0" formatCode="_(* #,##0.00_);_(* \(#,##0.00\);_(* &quot;-&quot;??_);_(@_)">
                  <c:v>110500</c:v>
                </c:pt>
                <c:pt idx="1">
                  <c:v>208950</c:v>
                </c:pt>
                <c:pt idx="2" formatCode="_(* #,##0.00_);_(* \(#,##0.00\);_(* &quot;-&quot;??_);_(@_)">
                  <c:v>133720</c:v>
                </c:pt>
                <c:pt idx="3" formatCode="_(* #,##0.00_);_(* \(#,##0.00\);_(* &quot;-&quot;??_);_(@_)">
                  <c:v>146490</c:v>
                </c:pt>
                <c:pt idx="4">
                  <c:v>3190</c:v>
                </c:pt>
                <c:pt idx="5" formatCode="_(* #,##0.00_);_(* \(#,##0.00\);_(* &quot;-&quot;??_);_(@_)">
                  <c:v>164100</c:v>
                </c:pt>
                <c:pt idx="6" formatCode="_(* #,##0.00_);_(* \(#,##0.00\);_(* &quot;-&quot;??_);_(@_)">
                  <c:v>170080</c:v>
                </c:pt>
                <c:pt idx="7" formatCode="_(* #,##0.00_);_(* \(#,##0.00\);_(* &quot;-&quot;??_);_(@_)">
                  <c:v>410300</c:v>
                </c:pt>
                <c:pt idx="8" formatCode="_(* #,##0.00_);_(* \(#,##0.00\);_(* &quot;-&quot;??_);_(@_)">
                  <c:v>155400</c:v>
                </c:pt>
                <c:pt idx="9" formatCode="#,##0">
                  <c:v>417348</c:v>
                </c:pt>
                <c:pt idx="10">
                  <c:v>300900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8-4D26-910C-6CAF38BB3295}"/>
            </c:ext>
          </c:extLst>
        </c:ser>
        <c:ser>
          <c:idx val="2"/>
          <c:order val="2"/>
          <c:tx>
            <c:strRef>
              <c:f>พ.ค.67!$E$3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พ.ค.67!$E$4:$E$14</c:f>
              <c:numCache>
                <c:formatCode>#,##0.00</c:formatCode>
                <c:ptCount val="11"/>
                <c:pt idx="0" formatCode="_(* #,##0.00_);_(* \(#,##0.00\);_(* &quot;-&quot;??_);_(@_)">
                  <c:v>163233.04999999999</c:v>
                </c:pt>
                <c:pt idx="1">
                  <c:v>249777.32</c:v>
                </c:pt>
                <c:pt idx="2" formatCode="_(* #,##0.00_);_(* \(#,##0.00\);_(* &quot;-&quot;??_);_(@_)">
                  <c:v>135598.65</c:v>
                </c:pt>
                <c:pt idx="3">
                  <c:v>77027.42</c:v>
                </c:pt>
                <c:pt idx="4">
                  <c:v>203380.71</c:v>
                </c:pt>
                <c:pt idx="5" formatCode="_(* #,##0.00_);_(* \(#,##0.00\);_(* &quot;-&quot;??_);_(@_)">
                  <c:v>116861.45</c:v>
                </c:pt>
                <c:pt idx="6" formatCode="_(* #,##0.00_);_(* \(#,##0.00\);_(* &quot;-&quot;??_);_(@_)">
                  <c:v>179874.82</c:v>
                </c:pt>
                <c:pt idx="7" formatCode="_(* #,##0.00_);_(* \(#,##0.00\);_(* &quot;-&quot;??_);_(@_)">
                  <c:v>130764.85</c:v>
                </c:pt>
                <c:pt idx="8" formatCode="_(* #,##0.00_);_(* \(#,##0.00\);_(* &quot;-&quot;??_);_(@_)">
                  <c:v>114274.42</c:v>
                </c:pt>
                <c:pt idx="9">
                  <c:v>110460.44</c:v>
                </c:pt>
                <c:pt idx="10">
                  <c:v>83995.76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8-4D26-910C-6CAF38BB3295}"/>
            </c:ext>
          </c:extLst>
        </c:ser>
        <c:ser>
          <c:idx val="3"/>
          <c:order val="3"/>
          <c:tx>
            <c:strRef>
              <c:f>พ.ค.67!$F$3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พ.ค.67!$F$4:$F$14</c:f>
              <c:numCache>
                <c:formatCode>#,##0.00</c:formatCode>
                <c:ptCount val="11"/>
                <c:pt idx="0" formatCode="_(* #,##0.00_);_(* \(#,##0.00\);_(* &quot;-&quot;??_);_(@_)">
                  <c:v>953868</c:v>
                </c:pt>
                <c:pt idx="1">
                  <c:v>758890.7</c:v>
                </c:pt>
                <c:pt idx="2" formatCode="_(* #,##0.00_);_(* \(#,##0.00\);_(* &quot;-&quot;??_);_(@_)">
                  <c:v>483944.92</c:v>
                </c:pt>
                <c:pt idx="3" formatCode="_(* #,##0.00_);_(* \(#,##0.00\);_(* &quot;-&quot;??_);_(@_)">
                  <c:v>276520.69</c:v>
                </c:pt>
                <c:pt idx="4">
                  <c:v>395215.67599999998</c:v>
                </c:pt>
                <c:pt idx="5" formatCode="_(* #,##0.00_);_(* \(#,##0.00\);_(* &quot;-&quot;??_);_(@_)">
                  <c:v>748366.69</c:v>
                </c:pt>
                <c:pt idx="6" formatCode="_(* #,##0.00_);_(* \(#,##0.00\);_(* &quot;-&quot;??_);_(@_)">
                  <c:v>633746.1</c:v>
                </c:pt>
                <c:pt idx="7" formatCode="_(* #,##0.00_);_(* \(#,##0.00\);_(* &quot;-&quot;??_);_(@_)">
                  <c:v>762936.13</c:v>
                </c:pt>
                <c:pt idx="8" formatCode="_(* #,##0.00_);_(* \(#,##0.00\);_(* &quot;-&quot;??_);_(@_)">
                  <c:v>310869.83</c:v>
                </c:pt>
                <c:pt idx="9">
                  <c:v>1218158.69</c:v>
                </c:pt>
                <c:pt idx="10">
                  <c:v>425861.81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8-4D26-910C-6CAF38BB3295}"/>
            </c:ext>
          </c:extLst>
        </c:ser>
        <c:ser>
          <c:idx val="4"/>
          <c:order val="4"/>
          <c:tx>
            <c:strRef>
              <c:f>พ.ค.67!$H$3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พ.ค.67!$H$4:$H$14</c:f>
              <c:numCache>
                <c:formatCode>#,##0.00</c:formatCode>
                <c:ptCount val="11"/>
                <c:pt idx="4">
                  <c:v>25949.01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8-4D26-910C-6CAF38BB3295}"/>
            </c:ext>
          </c:extLst>
        </c:ser>
        <c:ser>
          <c:idx val="5"/>
          <c:order val="5"/>
          <c:tx>
            <c:strRef>
              <c:f>พ.ค.67!$I$3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พ.ค.67!$I$4:$I$14</c:f>
              <c:numCache>
                <c:formatCode>#,##0.00</c:formatCode>
                <c:ptCount val="11"/>
                <c:pt idx="1">
                  <c:v>2437</c:v>
                </c:pt>
                <c:pt idx="2">
                  <c:v>1540</c:v>
                </c:pt>
                <c:pt idx="4" formatCode="#,##0.00_ ;\-#,##0.00\ ">
                  <c:v>5170</c:v>
                </c:pt>
                <c:pt idx="5" formatCode="_(* #,##0.00_);_(* \(#,##0.00\);_(* &quot;-&quot;??_);_(@_)">
                  <c:v>1550</c:v>
                </c:pt>
                <c:pt idx="6" formatCode="_(* #,##0.00_);_(* \(#,##0.00\);_(* &quot;-&quot;??_);_(@_)">
                  <c:v>1800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3820</c:v>
                </c:pt>
                <c:pt idx="9">
                  <c:v>3410</c:v>
                </c:pt>
                <c:pt idx="10">
                  <c:v>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D8-4D26-910C-6CAF38BB3295}"/>
            </c:ext>
          </c:extLst>
        </c:ser>
        <c:ser>
          <c:idx val="6"/>
          <c:order val="6"/>
          <c:tx>
            <c:strRef>
              <c:f>พ.ค.67!$J$3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พ.ค.67!$J$4:$J$14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55D8-4D26-910C-6CAF38BB3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000" baseline="0"/>
              <a:t>สรุปสภาพการณ์เงินของสสอ./รพ.สต.</a:t>
            </a:r>
            <a:r>
              <a:rPr lang="en-US" sz="1000" baseline="0"/>
              <a:t> </a:t>
            </a:r>
            <a:r>
              <a:rPr lang="th-TH" sz="1000" baseline="0"/>
              <a:t>ประจำเดือน</a:t>
            </a:r>
            <a:r>
              <a:rPr lang="en-US" sz="1000" baseline="0"/>
              <a:t> </a:t>
            </a:r>
            <a:r>
              <a:rPr lang="th-TH" sz="1000" baseline="0"/>
              <a:t>ตุลาคม</a:t>
            </a:r>
            <a:r>
              <a:rPr lang="en-US" sz="1000" baseline="0"/>
              <a:t>  256</a:t>
            </a:r>
            <a:r>
              <a:rPr lang="th-TH" sz="1000" baseline="0"/>
              <a:t>1</a:t>
            </a:r>
            <a:endParaRPr lang="en-US" sz="100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มิ.ย.67!$C$3</c:f>
              <c:strCache>
                <c:ptCount val="1"/>
                <c:pt idx="0">
                  <c:v>ยอดยกมา</c:v>
                </c:pt>
              </c:strCache>
            </c:strRef>
          </c:tx>
          <c:spPr>
            <a:solidFill>
              <a:srgbClr val="99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990099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มิ.ย.67!$C$4:$C$14</c:f>
              <c:numCache>
                <c:formatCode>#,##0.00</c:formatCode>
                <c:ptCount val="11"/>
                <c:pt idx="0" formatCode="_(* #,##0.00_);_(* \(#,##0.00\);_(* &quot;-&quot;??_);_(@_)">
                  <c:v>953868</c:v>
                </c:pt>
                <c:pt idx="1">
                  <c:v>758890.7</c:v>
                </c:pt>
                <c:pt idx="2" formatCode="_(* #,##0.00_);_(* \(#,##0.00\);_(* &quot;-&quot;??_);_(@_)">
                  <c:v>483944.92</c:v>
                </c:pt>
                <c:pt idx="3" formatCode="_(* #,##0.00_);_(* \(#,##0.00\);_(* &quot;-&quot;??_);_(@_)">
                  <c:v>276520.69</c:v>
                </c:pt>
                <c:pt idx="4">
                  <c:v>395215.68</c:v>
                </c:pt>
                <c:pt idx="5" formatCode="_(* #,##0.00_);_(* \(#,##0.00\);_(* &quot;-&quot;??_);_(@_)">
                  <c:v>748366.69</c:v>
                </c:pt>
                <c:pt idx="6" formatCode="_(* #,##0.00_);_(* \(#,##0.00\);_(* &quot;-&quot;??_);_(@_)">
                  <c:v>633746.1</c:v>
                </c:pt>
                <c:pt idx="7" formatCode="_(* #,##0.00_);_(* \(#,##0.00\);_(* &quot;-&quot;??_);_(@_)">
                  <c:v>762936.13</c:v>
                </c:pt>
                <c:pt idx="8" formatCode="_(* #,##0.00_);_(* \(#,##0.00\);_(* &quot;-&quot;??_);_(@_)">
                  <c:v>310869.83</c:v>
                </c:pt>
                <c:pt idx="9">
                  <c:v>1218158.69</c:v>
                </c:pt>
                <c:pt idx="10">
                  <c:v>434061.81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4-4FF4-B77D-B5EB4999AD25}"/>
            </c:ext>
          </c:extLst>
        </c:ser>
        <c:ser>
          <c:idx val="1"/>
          <c:order val="1"/>
          <c:tx>
            <c:strRef>
              <c:f>มิ.ย.67!$D$3</c:f>
              <c:strCache>
                <c:ptCount val="1"/>
                <c:pt idx="0">
                  <c:v>รับ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8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มิ.ย.67!$D$4:$D$14</c:f>
              <c:numCache>
                <c:formatCode>#,##0.00</c:formatCode>
                <c:ptCount val="11"/>
                <c:pt idx="1">
                  <c:v>31500</c:v>
                </c:pt>
                <c:pt idx="2" formatCode="_(* #,##0.00_);_(* \(#,##0.00\);_(* &quot;-&quot;??_);_(@_)">
                  <c:v>19900</c:v>
                </c:pt>
                <c:pt idx="3" formatCode="_(* #,##0.00_);_(* \(#,##0.00\);_(* &quot;-&quot;??_);_(@_)">
                  <c:v>5960</c:v>
                </c:pt>
                <c:pt idx="4">
                  <c:v>241593.15</c:v>
                </c:pt>
                <c:pt idx="5" formatCode="_(* #,##0.00_);_(* \(#,##0.00\);_(* &quot;-&quot;??_);_(@_)">
                  <c:v>52200</c:v>
                </c:pt>
                <c:pt idx="6" formatCode="_(* #,##0.00_);_(* \(#,##0.00\);_(* &quot;-&quot;??_);_(@_)">
                  <c:v>9700</c:v>
                </c:pt>
                <c:pt idx="7" formatCode="_(* #,##0.00_);_(* \(#,##0.00\);_(* &quot;-&quot;??_);_(@_)">
                  <c:v>28100</c:v>
                </c:pt>
                <c:pt idx="8" formatCode="_(* #,##0.00_);_(* \(#,##0.00\);_(* &quot;-&quot;??_);_(@_)">
                  <c:v>14880</c:v>
                </c:pt>
                <c:pt idx="9" formatCode="#,##0">
                  <c:v>148050</c:v>
                </c:pt>
                <c:pt idx="10">
                  <c:v>25300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4-4FF4-B77D-B5EB4999AD25}"/>
            </c:ext>
          </c:extLst>
        </c:ser>
        <c:ser>
          <c:idx val="2"/>
          <c:order val="2"/>
          <c:tx>
            <c:strRef>
              <c:f>มิ.ย.67!$E$3</c:f>
              <c:strCache>
                <c:ptCount val="1"/>
                <c:pt idx="0">
                  <c:v>จ่าย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มิ.ย.67!$E$4:$E$14</c:f>
              <c:numCache>
                <c:formatCode>#,##0.00</c:formatCode>
                <c:ptCount val="11"/>
                <c:pt idx="0" formatCode="_(* #,##0.00_);_(* \(#,##0.00\);_(* &quot;-&quot;??_);_(@_)">
                  <c:v>425885</c:v>
                </c:pt>
                <c:pt idx="1">
                  <c:v>421344.82</c:v>
                </c:pt>
                <c:pt idx="2" formatCode="_(* #,##0.00_);_(* \(#,##0.00\);_(* &quot;-&quot;??_);_(@_)">
                  <c:v>205210.28</c:v>
                </c:pt>
                <c:pt idx="3">
                  <c:v>169602.49</c:v>
                </c:pt>
                <c:pt idx="4">
                  <c:v>138530.51999999999</c:v>
                </c:pt>
                <c:pt idx="5" formatCode="_(* #,##0.00_);_(* \(#,##0.00\);_(* &quot;-&quot;??_);_(@_)">
                  <c:v>169692.44</c:v>
                </c:pt>
                <c:pt idx="6" formatCode="_(* #,##0.00_);_(* \(#,##0.00\);_(* &quot;-&quot;??_);_(@_)">
                  <c:v>188169.14</c:v>
                </c:pt>
                <c:pt idx="7" formatCode="_(* #,##0.00_);_(* \(#,##0.00\);_(* &quot;-&quot;??_);_(@_)">
                  <c:v>147269.60999999999</c:v>
                </c:pt>
                <c:pt idx="8" formatCode="_(* #,##0.00_);_(* \(#,##0.00\);_(* &quot;-&quot;??_);_(@_)">
                  <c:v>192174.27</c:v>
                </c:pt>
                <c:pt idx="9">
                  <c:v>132663.66</c:v>
                </c:pt>
                <c:pt idx="10">
                  <c:v>295820.37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4-4FF4-B77D-B5EB4999AD25}"/>
            </c:ext>
          </c:extLst>
        </c:ser>
        <c:ser>
          <c:idx val="3"/>
          <c:order val="3"/>
          <c:tx>
            <c:strRef>
              <c:f>มิ.ย.67!$F$3</c:f>
              <c:strCache>
                <c:ptCount val="1"/>
                <c:pt idx="0">
                  <c:v>คงเหลือ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มิ.ย.67!$F$4:$F$14</c:f>
              <c:numCache>
                <c:formatCode>#,##0.00</c:formatCode>
                <c:ptCount val="11"/>
                <c:pt idx="0" formatCode="_(* #,##0.00_);_(* \(#,##0.00\);_(* &quot;-&quot;??_);_(@_)">
                  <c:v>527981.62</c:v>
                </c:pt>
                <c:pt idx="1">
                  <c:v>369045.88</c:v>
                </c:pt>
                <c:pt idx="2" formatCode="_(* #,##0.00_);_(* \(#,##0.00\);_(* &quot;-&quot;??_);_(@_)">
                  <c:v>298634.64</c:v>
                </c:pt>
                <c:pt idx="3" formatCode="_(* #,##0.00_);_(* \(#,##0.00\);_(* &quot;-&quot;??_);_(@_)">
                  <c:v>112878.2</c:v>
                </c:pt>
                <c:pt idx="4">
                  <c:v>498278.31</c:v>
                </c:pt>
                <c:pt idx="5" formatCode="_(* #,##0.00_);_(* \(#,##0.00\);_(* &quot;-&quot;??_);_(@_)">
                  <c:v>631174.25</c:v>
                </c:pt>
                <c:pt idx="6" formatCode="_(* #,##0.00_);_(* \(#,##0.00\);_(* &quot;-&quot;??_);_(@_)">
                  <c:v>515276.96</c:v>
                </c:pt>
                <c:pt idx="7" formatCode="_(* #,##0.00_);_(* \(#,##0.00\);_(* &quot;-&quot;??_);_(@_)">
                  <c:v>643766.52</c:v>
                </c:pt>
                <c:pt idx="8" formatCode="_(* #,##0.00_);_(* \(#,##0.00\);_(* &quot;-&quot;??_);_(@_)">
                  <c:v>133575.56</c:v>
                </c:pt>
                <c:pt idx="9">
                  <c:v>1233545.03</c:v>
                </c:pt>
                <c:pt idx="10">
                  <c:v>169579.44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34-4FF4-B77D-B5EB4999AD25}"/>
            </c:ext>
          </c:extLst>
        </c:ser>
        <c:ser>
          <c:idx val="4"/>
          <c:order val="4"/>
          <c:tx>
            <c:strRef>
              <c:f>มิ.ย.67!$H$3</c:f>
              <c:strCache>
                <c:ptCount val="1"/>
                <c:pt idx="0">
                  <c:v>ธนาคาร(กรุงไทย)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00FF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มิ.ย.67!$H$4:$H$14</c:f>
              <c:numCache>
                <c:formatCode>#,##0.00</c:formatCode>
                <c:ptCount val="11"/>
                <c:pt idx="4">
                  <c:v>27243.01</c:v>
                </c:pt>
                <c:pt idx="7" formatCode="_(* #,##0.00_);_(* \(#,##0.00\);_(* &quot;-&quot;??_);_(@_)">
                  <c:v>8668.1</c:v>
                </c:pt>
                <c:pt idx="8" formatCode="_(* #,##0.00_);_(* \(#,##0.00\);_(* &quot;-&quot;??_);_(@_)">
                  <c:v>4573.3900000000003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34-4FF4-B77D-B5EB4999AD25}"/>
            </c:ext>
          </c:extLst>
        </c:ser>
        <c:ser>
          <c:idx val="5"/>
          <c:order val="5"/>
          <c:tx>
            <c:strRef>
              <c:f>มิ.ย.67!$I$3</c:f>
              <c:strCache>
                <c:ptCount val="1"/>
                <c:pt idx="0">
                  <c:v>เงินสดในมือ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33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มิ.ย.67!$I$4:$I$14</c:f>
              <c:numCache>
                <c:formatCode>#,##0.00</c:formatCode>
                <c:ptCount val="11"/>
                <c:pt idx="1">
                  <c:v>4237</c:v>
                </c:pt>
                <c:pt idx="2">
                  <c:v>5350</c:v>
                </c:pt>
                <c:pt idx="3" formatCode="_(* #,##0.00_);_(* \(#,##0.00\);_(* &quot;-&quot;??_);_(@_)">
                  <c:v>2350</c:v>
                </c:pt>
                <c:pt idx="5" formatCode="_(* #,##0.00_);_(* \(#,##0.00\);_(* &quot;-&quot;??_);_(@_)">
                  <c:v>1850</c:v>
                </c:pt>
                <c:pt idx="6" formatCode="_(* #,##0.00_);_(* \(#,##0.00\);_(* &quot;-&quot;??_);_(@_)">
                  <c:v>1900</c:v>
                </c:pt>
                <c:pt idx="7" formatCode="_(* #,##0.00_);_(* \(#,##0.00\);_(* &quot;-&quot;??_);_(@_)">
                  <c:v>2248</c:v>
                </c:pt>
                <c:pt idx="8" formatCode="_(* #,##0.00_);_(* \(#,##0.00\);_(* &quot;-&quot;??_);_(@_)">
                  <c:v>300</c:v>
                </c:pt>
                <c:pt idx="9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34-4FF4-B77D-B5EB4999AD25}"/>
            </c:ext>
          </c:extLst>
        </c:ser>
        <c:ser>
          <c:idx val="6"/>
          <c:order val="6"/>
          <c:tx>
            <c:strRef>
              <c:f>มิ.ย.67!$J$3</c:f>
              <c:strCache>
                <c:ptCount val="1"/>
                <c:pt idx="0">
                  <c:v>หมายเหตุ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ต.ค.66!$B$4:$B$14</c:f>
              <c:strCache>
                <c:ptCount val="11"/>
                <c:pt idx="0">
                  <c:v>สสอ.เขมราฐ</c:v>
                </c:pt>
                <c:pt idx="1">
                  <c:v>รพ.สต.แก้งเหนือ</c:v>
                </c:pt>
                <c:pt idx="2">
                  <c:v>รพ.สต.หนองผือ</c:v>
                </c:pt>
                <c:pt idx="3">
                  <c:v>รพ.สต.หนองนกทา</c:v>
                </c:pt>
                <c:pt idx="4">
                  <c:v>รพ.สต.ม่วงเฒ่า</c:v>
                </c:pt>
                <c:pt idx="5">
                  <c:v>รพ.สต.เหมือดแอ่</c:v>
                </c:pt>
                <c:pt idx="6">
                  <c:v>รพ.สต.นาหว้า</c:v>
                </c:pt>
                <c:pt idx="7">
                  <c:v>รพ.สต.เจียด</c:v>
                </c:pt>
                <c:pt idx="8">
                  <c:v>รพ.สต.นาแวง</c:v>
                </c:pt>
                <c:pt idx="9">
                  <c:v>รพ.สต.ขามป้อม</c:v>
                </c:pt>
                <c:pt idx="10">
                  <c:v>รพ.สต.บาก</c:v>
                </c:pt>
              </c:strCache>
            </c:strRef>
          </c:cat>
          <c:val>
            <c:numRef>
              <c:f>มิ.ย.67!$J$4:$J$14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6-4034-4FF4-B77D-B5EB4999AD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2436544"/>
        <c:axId val="262437104"/>
      </c:barChart>
      <c:catAx>
        <c:axId val="2624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7104"/>
        <c:crosses val="autoZero"/>
        <c:auto val="1"/>
        <c:lblAlgn val="ctr"/>
        <c:lblOffset val="100"/>
        <c:noMultiLvlLbl val="0"/>
      </c:catAx>
      <c:valAx>
        <c:axId val="262437104"/>
        <c:scaling>
          <c:orientation val="minMax"/>
          <c:max val="900000"/>
          <c:min val="0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6243654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74071401256335"/>
          <c:y val="3.940875436546111E-2"/>
          <c:w val="0.5187499418161744"/>
          <c:h val="3.3561882706455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573444</xdr:colOff>
      <xdr:row>59</xdr:row>
      <xdr:rowOff>165229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3D12A6-0387-4D7D-8491-C314F8549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88F845-AC46-4632-AD5B-EAEE8F43A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AE1381-992E-4341-983B-74D2ACEF1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774FD-73D8-4137-8C2D-8E13A3509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9525</xdr:rowOff>
    </xdr:from>
    <xdr:to>
      <xdr:col>10</xdr:col>
      <xdr:colOff>571501</xdr:colOff>
      <xdr:row>59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B880E8-6873-4928-99AE-B1A45E0EE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</xdr:rowOff>
    </xdr:from>
    <xdr:to>
      <xdr:col>9</xdr:col>
      <xdr:colOff>566108</xdr:colOff>
      <xdr:row>59</xdr:row>
      <xdr:rowOff>125802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40F260-D59B-4290-AB5B-BFD69D206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1116042</xdr:colOff>
      <xdr:row>59</xdr:row>
      <xdr:rowOff>68292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CA7586-6D99-4D9E-B1D4-01A239BC3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976717</xdr:colOff>
      <xdr:row>59</xdr:row>
      <xdr:rowOff>169512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0B443-E77B-4798-9F24-BF9956ACE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190499</xdr:rowOff>
    </xdr:from>
    <xdr:to>
      <xdr:col>8</xdr:col>
      <xdr:colOff>1063625</xdr:colOff>
      <xdr:row>59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B2332F-07D5-4D45-8550-FA9A63F89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1111250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DF7ED5-639B-4610-9B70-2B089AC55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E4392B-07B5-4D85-A69B-2063134C5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9</xdr:col>
      <xdr:colOff>1095375</xdr:colOff>
      <xdr:row>59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2F1860-35D6-4CBE-92EA-262665A09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48;&#3629;&#3585;&#3626;&#3634;&#3619;&#3626;&#3656;&#3591;&#3619;&#3634;&#3618;&#3591;&#3634;&#3609;&#3619;&#3633;&#3610;&#3592;&#3656;&#3634;&#3618;&#3648;&#3591;&#3636;&#3609;&#3619;&#3614;.&#3626;&#3605;\&#3619;&#3633;&#3610;&#3592;&#3656;&#3634;&#3618;&#3611;&#3637;&#3591;&#3610;&#3611;&#3619;&#3632;&#3617;&#3634;&#3603;%202567\&#3648;&#3604;&#3639;&#3629;&#3609;&#3617;&#3637;&#3609;&#3634;&#3588;&#3617;%202567\2.1.&#3626;&#3617;&#3640;&#3604;&#3588;&#3640;&#3617;&#3585;&#3634;&#3619;&#3619;&#3633;&#3610;-&#3592;&#3656;&#3634;&#3618;&#3648;&#3591;&#3636;&#3609;%20&#3619;&#3614;.&#3626;&#3605;.&#3610;&#3657;&#3634;&#3609;&#3610;&#3634;&#3585;%20&#3611;&#3637;&#3591;&#3610;.xlsx" TargetMode="External"/><Relationship Id="rId1" Type="http://schemas.openxmlformats.org/officeDocument/2006/relationships/externalLinkPath" Target="/&#3648;&#3629;&#3585;&#3626;&#3634;&#3619;&#3626;&#3656;&#3591;&#3619;&#3634;&#3618;&#3591;&#3634;&#3609;&#3619;&#3633;&#3610;&#3592;&#3656;&#3634;&#3618;&#3648;&#3591;&#3636;&#3609;&#3619;&#3614;.&#3626;&#3605;/&#3619;&#3633;&#3610;&#3592;&#3656;&#3634;&#3618;&#3611;&#3637;&#3591;&#3610;&#3611;&#3619;&#3632;&#3617;&#3634;&#3603;%202567/&#3648;&#3604;&#3639;&#3629;&#3609;&#3617;&#3637;&#3609;&#3634;&#3588;&#3617;%202567/2.1.&#3626;&#3617;&#3640;&#3604;&#3588;&#3640;&#3617;&#3585;&#3634;&#3619;&#3619;&#3633;&#3610;-&#3592;&#3656;&#3634;&#3618;&#3648;&#3591;&#3636;&#3609;%20&#3619;&#3614;.&#3626;&#3605;.&#3610;&#3657;&#3634;&#3609;&#3610;&#3634;&#3585;%20&#3611;&#3637;&#3591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ส่งสถานะการเงิน"/>
      <sheetName val="ต.ค.66"/>
      <sheetName val="พ.ย.66"/>
      <sheetName val="ธ.ค.66"/>
      <sheetName val="ม.ค.67"/>
      <sheetName val="ก.พ.67"/>
      <sheetName val="มี.ค.66"/>
      <sheetName val="เม.ย.66"/>
      <sheetName val="พ.ค.66"/>
      <sheetName val="มิ.ย.66"/>
      <sheetName val="ก.ค.66"/>
      <sheetName val="ส.ค.66 "/>
      <sheetName val="ก.ย.66"/>
      <sheetName val="Sheet2"/>
      <sheetName val="Sheet3"/>
    </sheetNames>
    <sheetDataSet>
      <sheetData sheetId="0"/>
      <sheetData sheetId="1"/>
      <sheetData sheetId="2"/>
      <sheetData sheetId="3"/>
      <sheetData sheetId="4">
        <row r="14">
          <cell r="F14">
            <v>252601.22999999998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workbookViewId="0">
      <selection activeCell="H7" sqref="H7"/>
    </sheetView>
  </sheetViews>
  <sheetFormatPr defaultRowHeight="13.8" x14ac:dyDescent="0.25"/>
  <cols>
    <col min="1" max="1" width="5" customWidth="1"/>
    <col min="2" max="2" width="14.8984375" customWidth="1"/>
    <col min="3" max="3" width="7.19921875" customWidth="1"/>
    <col min="4" max="4" width="7.69921875" bestFit="1" customWidth="1"/>
    <col min="5" max="5" width="7.19921875" bestFit="1" customWidth="1"/>
    <col min="6" max="6" width="7.59765625" bestFit="1" customWidth="1"/>
    <col min="7" max="7" width="7.69921875" bestFit="1" customWidth="1"/>
    <col min="8" max="8" width="7.59765625" bestFit="1" customWidth="1"/>
    <col min="9" max="9" width="8.09765625" bestFit="1" customWidth="1"/>
    <col min="10" max="10" width="7.69921875" bestFit="1" customWidth="1"/>
    <col min="11" max="11" width="7.3984375" customWidth="1"/>
    <col min="12" max="12" width="7.59765625" customWidth="1"/>
    <col min="13" max="13" width="7.3984375" bestFit="1" customWidth="1"/>
    <col min="14" max="14" width="7.3984375" customWidth="1"/>
  </cols>
  <sheetData>
    <row r="1" spans="1:15" ht="21" x14ac:dyDescent="0.4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21" x14ac:dyDescent="0.4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21" x14ac:dyDescent="0.4">
      <c r="A3" s="3" t="s">
        <v>1</v>
      </c>
      <c r="B3" s="3" t="s">
        <v>2</v>
      </c>
      <c r="C3" s="5">
        <v>23285</v>
      </c>
      <c r="D3" s="5">
        <v>23316</v>
      </c>
      <c r="E3" s="5">
        <v>23346</v>
      </c>
      <c r="F3" s="5">
        <v>23377</v>
      </c>
      <c r="G3" s="5">
        <v>23408</v>
      </c>
      <c r="H3" s="5">
        <v>23437</v>
      </c>
      <c r="I3" s="5">
        <v>23468</v>
      </c>
      <c r="J3" s="7">
        <v>23498</v>
      </c>
      <c r="K3" s="7">
        <v>23529</v>
      </c>
      <c r="L3" s="7">
        <v>23559</v>
      </c>
      <c r="M3" s="7">
        <v>23590</v>
      </c>
      <c r="N3" s="7">
        <v>23621</v>
      </c>
      <c r="O3" s="3" t="s">
        <v>19</v>
      </c>
    </row>
    <row r="4" spans="1:15" ht="21" x14ac:dyDescent="0.4">
      <c r="A4" s="2">
        <v>1</v>
      </c>
      <c r="B4" s="1" t="s">
        <v>4</v>
      </c>
      <c r="C4" s="2" t="s">
        <v>39</v>
      </c>
      <c r="D4" s="2" t="s">
        <v>39</v>
      </c>
      <c r="E4" s="2" t="s">
        <v>39</v>
      </c>
      <c r="F4" s="2" t="s">
        <v>39</v>
      </c>
      <c r="G4" s="2"/>
      <c r="H4" s="2"/>
      <c r="I4" s="2"/>
      <c r="J4" s="2"/>
      <c r="K4" s="2"/>
      <c r="L4" s="2"/>
      <c r="M4" s="2"/>
      <c r="N4" s="2"/>
      <c r="O4" s="1"/>
    </row>
    <row r="5" spans="1:15" ht="21" x14ac:dyDescent="0.4">
      <c r="A5" s="2">
        <v>2</v>
      </c>
      <c r="B5" s="1" t="s">
        <v>5</v>
      </c>
      <c r="C5" s="2" t="s">
        <v>22</v>
      </c>
      <c r="D5" s="2" t="s">
        <v>22</v>
      </c>
      <c r="E5" s="2" t="s">
        <v>22</v>
      </c>
      <c r="F5" s="2" t="s">
        <v>22</v>
      </c>
      <c r="G5" s="2" t="s">
        <v>22</v>
      </c>
      <c r="H5" s="2"/>
      <c r="I5" s="2"/>
      <c r="J5" s="2"/>
      <c r="K5" s="2"/>
      <c r="L5" s="2"/>
      <c r="M5" s="2"/>
      <c r="N5" s="2"/>
      <c r="O5" s="1"/>
    </row>
    <row r="6" spans="1:15" ht="21" x14ac:dyDescent="0.4">
      <c r="A6" s="2">
        <v>3</v>
      </c>
      <c r="B6" s="1" t="s">
        <v>6</v>
      </c>
      <c r="C6" s="2" t="s">
        <v>22</v>
      </c>
      <c r="D6" s="2" t="s">
        <v>22</v>
      </c>
      <c r="E6" s="2" t="s">
        <v>22</v>
      </c>
      <c r="F6" s="2" t="s">
        <v>22</v>
      </c>
      <c r="G6" s="2"/>
      <c r="H6" s="2"/>
      <c r="I6" s="2"/>
      <c r="J6" s="2"/>
      <c r="K6" s="2"/>
      <c r="L6" s="2"/>
      <c r="M6" s="2"/>
      <c r="N6" s="2"/>
      <c r="O6" s="1"/>
    </row>
    <row r="7" spans="1:15" ht="21" x14ac:dyDescent="0.4">
      <c r="A7" s="2">
        <v>4</v>
      </c>
      <c r="B7" s="1" t="s">
        <v>7</v>
      </c>
      <c r="C7" s="2" t="s">
        <v>39</v>
      </c>
      <c r="D7" s="2" t="s">
        <v>39</v>
      </c>
      <c r="E7" s="2" t="s">
        <v>39</v>
      </c>
      <c r="F7" s="2"/>
      <c r="G7" s="2" t="s">
        <v>22</v>
      </c>
      <c r="H7" s="2"/>
      <c r="I7" s="2"/>
      <c r="J7" s="2"/>
      <c r="K7" s="2"/>
      <c r="L7" s="2"/>
      <c r="M7" s="2"/>
      <c r="N7" s="2"/>
      <c r="O7" s="1"/>
    </row>
    <row r="8" spans="1:15" ht="21" x14ac:dyDescent="0.4">
      <c r="A8" s="2">
        <v>5</v>
      </c>
      <c r="B8" s="1" t="s">
        <v>8</v>
      </c>
      <c r="C8" s="2" t="s">
        <v>22</v>
      </c>
      <c r="D8" s="2" t="s">
        <v>22</v>
      </c>
      <c r="E8" s="2" t="s">
        <v>22</v>
      </c>
      <c r="F8" s="2" t="s">
        <v>22</v>
      </c>
      <c r="G8" s="2" t="s">
        <v>22</v>
      </c>
      <c r="H8" s="2"/>
      <c r="I8" s="2"/>
      <c r="J8" s="2"/>
      <c r="K8" s="2"/>
      <c r="L8" s="2"/>
      <c r="M8" s="2"/>
      <c r="N8" s="2"/>
      <c r="O8" s="1"/>
    </row>
    <row r="9" spans="1:15" ht="21" x14ac:dyDescent="0.4">
      <c r="A9" s="2">
        <v>6</v>
      </c>
      <c r="B9" s="1" t="s">
        <v>9</v>
      </c>
      <c r="C9" s="2" t="s">
        <v>39</v>
      </c>
      <c r="D9" s="2" t="s">
        <v>39</v>
      </c>
      <c r="E9" s="2" t="s">
        <v>22</v>
      </c>
      <c r="F9" s="2" t="s">
        <v>22</v>
      </c>
      <c r="G9" s="2" t="s">
        <v>22</v>
      </c>
      <c r="H9" s="2"/>
      <c r="I9" s="2"/>
      <c r="J9" s="2"/>
      <c r="K9" s="2"/>
      <c r="L9" s="2"/>
      <c r="M9" s="2"/>
      <c r="N9" s="2"/>
      <c r="O9" s="1"/>
    </row>
    <row r="10" spans="1:15" ht="21" x14ac:dyDescent="0.4">
      <c r="A10" s="2">
        <v>7</v>
      </c>
      <c r="B10" s="1" t="s">
        <v>10</v>
      </c>
      <c r="C10" s="2" t="s">
        <v>22</v>
      </c>
      <c r="D10" s="2" t="s">
        <v>22</v>
      </c>
      <c r="E10" s="2" t="s">
        <v>22</v>
      </c>
      <c r="F10" s="2" t="s">
        <v>22</v>
      </c>
      <c r="G10" s="2"/>
      <c r="H10" s="2"/>
      <c r="I10" s="2"/>
      <c r="J10" s="2"/>
      <c r="K10" s="2"/>
      <c r="L10" s="2"/>
      <c r="M10" s="2"/>
      <c r="N10" s="2"/>
      <c r="O10" s="1"/>
    </row>
    <row r="11" spans="1:15" ht="21" x14ac:dyDescent="0.4">
      <c r="A11" s="2">
        <v>8</v>
      </c>
      <c r="B11" s="1" t="s">
        <v>11</v>
      </c>
      <c r="C11" s="2" t="s">
        <v>22</v>
      </c>
      <c r="D11" s="2" t="s">
        <v>22</v>
      </c>
      <c r="E11" s="2" t="s">
        <v>22</v>
      </c>
      <c r="F11" s="2" t="s">
        <v>22</v>
      </c>
      <c r="G11" s="2" t="s">
        <v>22</v>
      </c>
      <c r="H11" s="2"/>
      <c r="I11" s="2"/>
      <c r="J11" s="2"/>
      <c r="K11" s="2"/>
      <c r="L11" s="2"/>
      <c r="M11" s="2"/>
      <c r="N11" s="2"/>
      <c r="O11" s="1"/>
    </row>
    <row r="12" spans="1:15" ht="21" x14ac:dyDescent="0.4">
      <c r="A12" s="2">
        <v>9</v>
      </c>
      <c r="B12" s="1" t="s">
        <v>12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/>
      <c r="I12" s="2"/>
      <c r="J12" s="2"/>
      <c r="K12" s="2"/>
      <c r="L12" s="2"/>
      <c r="M12" s="2"/>
      <c r="N12" s="2"/>
      <c r="O12" s="1"/>
    </row>
    <row r="13" spans="1:15" ht="21" x14ac:dyDescent="0.4">
      <c r="A13" s="2">
        <v>10</v>
      </c>
      <c r="B13" s="1" t="s">
        <v>13</v>
      </c>
      <c r="C13" s="2" t="s">
        <v>39</v>
      </c>
      <c r="D13" s="2" t="s">
        <v>39</v>
      </c>
      <c r="E13" s="2" t="s">
        <v>39</v>
      </c>
      <c r="F13" s="2" t="s">
        <v>39</v>
      </c>
      <c r="G13" s="2" t="s">
        <v>39</v>
      </c>
      <c r="H13" s="2"/>
      <c r="I13" s="2"/>
      <c r="J13" s="2"/>
      <c r="K13" s="2"/>
      <c r="L13" s="2"/>
      <c r="M13" s="2"/>
      <c r="N13" s="2"/>
      <c r="O13" s="1"/>
    </row>
    <row r="14" spans="1:15" ht="24.6" x14ac:dyDescent="0.7">
      <c r="A14" s="1"/>
      <c r="B14" s="1"/>
      <c r="C14" s="1"/>
      <c r="D14" s="1"/>
      <c r="E14" s="1"/>
      <c r="F14" s="1"/>
      <c r="G14" s="1"/>
      <c r="H14" s="1"/>
      <c r="I14" s="1"/>
      <c r="J14" s="6"/>
      <c r="K14" s="6"/>
      <c r="L14" s="6"/>
      <c r="M14" s="6"/>
      <c r="N14" s="6"/>
      <c r="O14" s="1"/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84DF-0575-4E5D-83B7-E9CA91050F7B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0" t="s">
        <v>33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953868</v>
      </c>
      <c r="D4" s="4"/>
      <c r="E4" s="4">
        <v>425885</v>
      </c>
      <c r="F4" s="4">
        <v>527981.62</v>
      </c>
      <c r="G4" s="4">
        <v>527981.62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758890.7</v>
      </c>
      <c r="D5" s="8">
        <v>31500</v>
      </c>
      <c r="E5" s="8">
        <v>421344.82</v>
      </c>
      <c r="F5" s="8">
        <v>369045.88</v>
      </c>
      <c r="G5" s="8">
        <v>364808.88</v>
      </c>
      <c r="H5" s="8"/>
      <c r="I5" s="8">
        <v>4237</v>
      </c>
      <c r="J5" s="1"/>
    </row>
    <row r="6" spans="1:10" ht="21" x14ac:dyDescent="0.4">
      <c r="A6" s="2">
        <v>3</v>
      </c>
      <c r="B6" s="1" t="s">
        <v>5</v>
      </c>
      <c r="C6" s="46">
        <v>483944.92</v>
      </c>
      <c r="D6" s="46">
        <v>19900</v>
      </c>
      <c r="E6" s="46">
        <v>205210.28</v>
      </c>
      <c r="F6" s="46">
        <v>298634.64</v>
      </c>
      <c r="G6" s="46">
        <v>298634.64</v>
      </c>
      <c r="H6" s="32"/>
      <c r="I6" s="32">
        <v>5350</v>
      </c>
      <c r="J6" s="1"/>
    </row>
    <row r="7" spans="1:10" ht="21" x14ac:dyDescent="0.4">
      <c r="A7" s="2">
        <v>4</v>
      </c>
      <c r="B7" s="1" t="s">
        <v>6</v>
      </c>
      <c r="C7" s="34">
        <v>276520.69</v>
      </c>
      <c r="D7" s="34">
        <v>5960</v>
      </c>
      <c r="E7" s="71">
        <v>169602.49</v>
      </c>
      <c r="F7" s="34">
        <v>112878.2</v>
      </c>
      <c r="G7" s="34">
        <v>110528.2</v>
      </c>
      <c r="H7" s="34"/>
      <c r="I7" s="34">
        <v>2350</v>
      </c>
      <c r="J7" s="1"/>
    </row>
    <row r="8" spans="1:10" ht="21" x14ac:dyDescent="0.4">
      <c r="A8" s="2">
        <v>5</v>
      </c>
      <c r="B8" s="1" t="s">
        <v>7</v>
      </c>
      <c r="C8" s="53">
        <v>395215.68</v>
      </c>
      <c r="D8" s="44">
        <v>241593.15</v>
      </c>
      <c r="E8" s="44">
        <v>138530.51999999999</v>
      </c>
      <c r="F8" s="44">
        <v>498278.31</v>
      </c>
      <c r="G8" s="44">
        <v>498278.31</v>
      </c>
      <c r="H8" s="44">
        <v>27243.01</v>
      </c>
      <c r="I8" s="79"/>
      <c r="J8" s="45"/>
    </row>
    <row r="9" spans="1:10" ht="21" x14ac:dyDescent="0.4">
      <c r="A9" s="2">
        <v>6</v>
      </c>
      <c r="B9" s="1" t="s">
        <v>8</v>
      </c>
      <c r="C9" s="48">
        <v>748366.69</v>
      </c>
      <c r="D9" s="48">
        <v>52200</v>
      </c>
      <c r="E9" s="49">
        <v>169692.44</v>
      </c>
      <c r="F9" s="46">
        <v>631174.25</v>
      </c>
      <c r="G9" s="46">
        <v>629324.25</v>
      </c>
      <c r="H9" s="46"/>
      <c r="I9" s="46">
        <v>1850</v>
      </c>
      <c r="J9" s="1"/>
    </row>
    <row r="10" spans="1:10" ht="21" x14ac:dyDescent="0.4">
      <c r="A10" s="2">
        <v>7</v>
      </c>
      <c r="B10" s="1" t="s">
        <v>9</v>
      </c>
      <c r="C10" s="4">
        <v>633746.1</v>
      </c>
      <c r="D10" s="4">
        <v>9700</v>
      </c>
      <c r="E10" s="4">
        <v>188169.14</v>
      </c>
      <c r="F10" s="4">
        <v>515276.96</v>
      </c>
      <c r="G10" s="4">
        <v>513376.96</v>
      </c>
      <c r="H10" s="4"/>
      <c r="I10" s="4">
        <v>1900</v>
      </c>
      <c r="J10" s="1"/>
    </row>
    <row r="11" spans="1:10" ht="21" x14ac:dyDescent="0.4">
      <c r="A11" s="2">
        <v>8</v>
      </c>
      <c r="B11" s="1" t="s">
        <v>10</v>
      </c>
      <c r="C11" s="4">
        <v>762936.13</v>
      </c>
      <c r="D11" s="4">
        <v>28100</v>
      </c>
      <c r="E11" s="4">
        <v>147269.60999999999</v>
      </c>
      <c r="F11" s="4">
        <v>643766.52</v>
      </c>
      <c r="G11" s="4">
        <v>752020.03</v>
      </c>
      <c r="H11" s="4">
        <v>8668.1</v>
      </c>
      <c r="I11" s="4">
        <v>2248</v>
      </c>
      <c r="J11" s="1"/>
    </row>
    <row r="12" spans="1:10" ht="21" x14ac:dyDescent="0.4">
      <c r="A12" s="2">
        <v>9</v>
      </c>
      <c r="B12" s="1" t="s">
        <v>11</v>
      </c>
      <c r="C12" s="27">
        <v>310869.83</v>
      </c>
      <c r="D12" s="27">
        <v>14880</v>
      </c>
      <c r="E12" s="27">
        <v>192174.27</v>
      </c>
      <c r="F12" s="80">
        <v>133575.56</v>
      </c>
      <c r="G12" s="80">
        <v>128702.17</v>
      </c>
      <c r="H12" s="62">
        <v>4573.3900000000003</v>
      </c>
      <c r="I12" s="80">
        <v>300</v>
      </c>
      <c r="J12" s="1"/>
    </row>
    <row r="13" spans="1:10" ht="21" x14ac:dyDescent="0.4">
      <c r="A13" s="2">
        <v>10</v>
      </c>
      <c r="B13" s="1" t="s">
        <v>12</v>
      </c>
      <c r="C13" s="32">
        <v>1218158.69</v>
      </c>
      <c r="D13" s="42">
        <v>148050</v>
      </c>
      <c r="E13" s="32">
        <v>132663.66</v>
      </c>
      <c r="F13" s="32">
        <v>1233545.03</v>
      </c>
      <c r="G13" s="32">
        <v>1232582.03</v>
      </c>
      <c r="H13" s="32"/>
      <c r="I13" s="32">
        <v>960</v>
      </c>
      <c r="J13" s="43"/>
    </row>
    <row r="14" spans="1:10" ht="21" x14ac:dyDescent="0.4">
      <c r="A14" s="2">
        <v>11</v>
      </c>
      <c r="B14" s="1" t="s">
        <v>13</v>
      </c>
      <c r="C14" s="32">
        <v>434061.81</v>
      </c>
      <c r="D14" s="32">
        <v>25300</v>
      </c>
      <c r="E14" s="32">
        <v>295820.37</v>
      </c>
      <c r="F14" s="32">
        <v>169579.44</v>
      </c>
      <c r="G14" s="32">
        <v>169579.44</v>
      </c>
      <c r="H14" s="32"/>
      <c r="I14" s="32"/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2788-7E63-4831-B8F3-5237B1AC9E33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0" t="s">
        <v>54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527981.62</v>
      </c>
      <c r="D4" s="81">
        <v>417477</v>
      </c>
      <c r="E4" s="4">
        <v>196319.49000000002</v>
      </c>
      <c r="F4" s="4">
        <v>732995.63000000047</v>
      </c>
      <c r="G4" s="4">
        <v>732995.63000000047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369045.88</v>
      </c>
      <c r="D5" s="8">
        <v>1196685.49</v>
      </c>
      <c r="E5" s="8">
        <v>323893.69</v>
      </c>
      <c r="F5" s="8">
        <v>1241837.68</v>
      </c>
      <c r="G5" s="8">
        <v>1236800.68</v>
      </c>
      <c r="H5" s="8"/>
      <c r="I5" s="8">
        <v>5037</v>
      </c>
      <c r="J5" s="1"/>
    </row>
    <row r="6" spans="1:10" ht="21" x14ac:dyDescent="0.4">
      <c r="A6" s="2">
        <v>3</v>
      </c>
      <c r="B6" s="1" t="s">
        <v>5</v>
      </c>
      <c r="C6" s="46">
        <v>298634.64</v>
      </c>
      <c r="D6" s="46">
        <v>349130</v>
      </c>
      <c r="E6" s="46">
        <v>245881.8</v>
      </c>
      <c r="F6" s="46">
        <v>401882.84</v>
      </c>
      <c r="G6" s="46">
        <v>401882.84</v>
      </c>
      <c r="H6" s="32">
        <v>20246.09</v>
      </c>
      <c r="I6" s="32">
        <v>1720</v>
      </c>
      <c r="J6" s="1"/>
    </row>
    <row r="7" spans="1:10" ht="21" x14ac:dyDescent="0.4">
      <c r="A7" s="2">
        <v>4</v>
      </c>
      <c r="B7" s="1" t="s">
        <v>6</v>
      </c>
      <c r="C7" s="34">
        <v>112878.2</v>
      </c>
      <c r="D7" s="34">
        <v>221643</v>
      </c>
      <c r="E7" s="71">
        <v>145437.81</v>
      </c>
      <c r="F7" s="34">
        <v>189083.39</v>
      </c>
      <c r="G7" s="34">
        <v>186048.39</v>
      </c>
      <c r="H7" s="34"/>
      <c r="I7" s="34">
        <v>4340</v>
      </c>
      <c r="J7" s="1"/>
    </row>
    <row r="8" spans="1:10" ht="21" x14ac:dyDescent="0.4">
      <c r="A8" s="2">
        <v>5</v>
      </c>
      <c r="B8" s="1" t="s">
        <v>7</v>
      </c>
      <c r="C8" s="53">
        <v>498278.30599999963</v>
      </c>
      <c r="D8" s="44">
        <v>373650.8</v>
      </c>
      <c r="E8" s="44">
        <v>351195.41</v>
      </c>
      <c r="F8" s="44">
        <v>520733.69599999971</v>
      </c>
      <c r="G8" s="44">
        <v>518623.69599999971</v>
      </c>
      <c r="H8" s="44">
        <v>27858.86</v>
      </c>
      <c r="I8" s="44">
        <v>2110</v>
      </c>
      <c r="J8" s="45"/>
    </row>
    <row r="9" spans="1:10" ht="21" x14ac:dyDescent="0.4">
      <c r="A9" s="2">
        <v>6</v>
      </c>
      <c r="B9" s="1" t="s">
        <v>8</v>
      </c>
      <c r="C9" s="48">
        <v>631174.25</v>
      </c>
      <c r="D9" s="48">
        <v>222680</v>
      </c>
      <c r="E9" s="49">
        <v>292300.65000000002</v>
      </c>
      <c r="F9" s="46">
        <v>561753.59999999998</v>
      </c>
      <c r="G9" s="46">
        <v>559703.6</v>
      </c>
      <c r="H9" s="46"/>
      <c r="I9" s="46">
        <v>2050</v>
      </c>
      <c r="J9" s="1"/>
    </row>
    <row r="10" spans="1:10" ht="21" x14ac:dyDescent="0.4">
      <c r="A10" s="2">
        <v>7</v>
      </c>
      <c r="B10" s="1" t="s">
        <v>9</v>
      </c>
      <c r="C10" s="4">
        <v>515276.96</v>
      </c>
      <c r="D10" s="4">
        <v>248671</v>
      </c>
      <c r="E10" s="4">
        <v>385380.72</v>
      </c>
      <c r="F10" s="4">
        <v>411417.24</v>
      </c>
      <c r="G10" s="4">
        <v>411417.24</v>
      </c>
      <c r="H10" s="4"/>
      <c r="I10" s="4"/>
      <c r="J10" s="1"/>
    </row>
    <row r="11" spans="1:10" ht="21" x14ac:dyDescent="0.4">
      <c r="A11" s="2">
        <v>8</v>
      </c>
      <c r="B11" s="1" t="s">
        <v>10</v>
      </c>
      <c r="C11" s="4">
        <v>643766.52</v>
      </c>
      <c r="D11" s="4">
        <v>314087.86</v>
      </c>
      <c r="E11" s="4">
        <v>139679.85999999999</v>
      </c>
      <c r="F11" s="4">
        <v>818174.52</v>
      </c>
      <c r="G11" s="4">
        <v>806198.42</v>
      </c>
      <c r="H11" s="4">
        <v>8668.1</v>
      </c>
      <c r="I11" s="4">
        <v>3308</v>
      </c>
      <c r="J11" s="1"/>
    </row>
    <row r="12" spans="1:10" ht="21" x14ac:dyDescent="0.4">
      <c r="A12" s="2">
        <v>9</v>
      </c>
      <c r="B12" s="1" t="s">
        <v>11</v>
      </c>
      <c r="C12" s="27">
        <v>133575.56</v>
      </c>
      <c r="D12" s="27">
        <v>626460.07999999996</v>
      </c>
      <c r="E12" s="27">
        <v>178213.81</v>
      </c>
      <c r="F12" s="80">
        <v>581821.82999999996</v>
      </c>
      <c r="G12" s="80">
        <v>576935.36</v>
      </c>
      <c r="H12" s="62">
        <v>4586.47</v>
      </c>
      <c r="I12" s="80">
        <v>300</v>
      </c>
      <c r="J12" s="1"/>
    </row>
    <row r="13" spans="1:10" ht="21" x14ac:dyDescent="0.4">
      <c r="A13" s="2">
        <v>10</v>
      </c>
      <c r="B13" s="1" t="s">
        <v>12</v>
      </c>
      <c r="C13" s="32">
        <v>1233545.03</v>
      </c>
      <c r="D13" s="42">
        <v>310108</v>
      </c>
      <c r="E13" s="32">
        <v>12031.72</v>
      </c>
      <c r="F13" s="32">
        <v>1531621.31</v>
      </c>
      <c r="G13" s="32">
        <v>1530661.31</v>
      </c>
      <c r="H13" s="32"/>
      <c r="I13" s="32">
        <v>960</v>
      </c>
      <c r="J13" s="43"/>
    </row>
    <row r="14" spans="1:10" ht="21" x14ac:dyDescent="0.4">
      <c r="A14" s="2">
        <v>11</v>
      </c>
      <c r="B14" s="1" t="s">
        <v>13</v>
      </c>
      <c r="C14" s="32">
        <v>169579.44</v>
      </c>
      <c r="D14" s="32">
        <v>238857</v>
      </c>
      <c r="E14" s="32">
        <v>211823.58</v>
      </c>
      <c r="F14" s="32">
        <v>196612.86</v>
      </c>
      <c r="G14" s="32">
        <v>194076.86</v>
      </c>
      <c r="H14" s="32"/>
      <c r="I14" s="32">
        <v>2536</v>
      </c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"/>
  <sheetViews>
    <sheetView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6" customWidth="1"/>
    <col min="4" max="4" width="15.3984375" customWidth="1"/>
    <col min="5" max="5" width="17.09765625" customWidth="1"/>
    <col min="6" max="8" width="15.59765625" customWidth="1"/>
    <col min="9" max="9" width="13.19921875" customWidth="1"/>
    <col min="10" max="10" width="20" customWidth="1"/>
  </cols>
  <sheetData>
    <row r="1" spans="1:12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ht="21" x14ac:dyDescent="0.4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2" ht="21" x14ac:dyDescent="0.4">
      <c r="A4" s="2">
        <v>1</v>
      </c>
      <c r="B4" s="1" t="s">
        <v>3</v>
      </c>
      <c r="C4" s="4">
        <v>732995.63000000047</v>
      </c>
      <c r="D4" s="4">
        <v>307824.44</v>
      </c>
      <c r="E4" s="4">
        <v>417533.14</v>
      </c>
      <c r="F4" s="4">
        <v>661847.77</v>
      </c>
      <c r="G4" s="4">
        <v>661847.77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4">
        <v>397669.34</v>
      </c>
      <c r="D5" s="4">
        <v>901748.56</v>
      </c>
      <c r="E5" s="4">
        <v>387090.25</v>
      </c>
      <c r="F5" s="4">
        <v>912327.65</v>
      </c>
      <c r="G5" s="4">
        <v>910480.65</v>
      </c>
      <c r="H5" s="4"/>
      <c r="I5" s="4">
        <v>1847</v>
      </c>
      <c r="J5" s="4"/>
    </row>
    <row r="6" spans="1:12" ht="21" x14ac:dyDescent="0.4">
      <c r="A6" s="2">
        <v>3</v>
      </c>
      <c r="B6" s="1" t="s">
        <v>5</v>
      </c>
      <c r="C6" s="4">
        <v>401891.84000000003</v>
      </c>
      <c r="D6" s="4">
        <v>254539</v>
      </c>
      <c r="E6" s="4">
        <v>284635.90999999997</v>
      </c>
      <c r="F6" s="4">
        <v>371794.93</v>
      </c>
      <c r="G6" s="4">
        <v>371794.93</v>
      </c>
      <c r="H6" s="4">
        <v>20246.09</v>
      </c>
      <c r="I6" s="11">
        <v>3560</v>
      </c>
      <c r="J6" s="4"/>
    </row>
    <row r="7" spans="1:12" ht="21" x14ac:dyDescent="0.4">
      <c r="A7" s="2">
        <v>4</v>
      </c>
      <c r="B7" s="1" t="s">
        <v>6</v>
      </c>
      <c r="C7" s="4">
        <v>190388.39</v>
      </c>
      <c r="D7" s="4">
        <v>486197.76000000001</v>
      </c>
      <c r="E7" s="4">
        <v>300599.67</v>
      </c>
      <c r="F7" s="4">
        <v>375986.48</v>
      </c>
      <c r="G7" s="4">
        <v>356366.48</v>
      </c>
      <c r="H7" s="4"/>
      <c r="I7" s="4">
        <v>3420</v>
      </c>
      <c r="J7" s="4"/>
    </row>
    <row r="8" spans="1:12" ht="21" x14ac:dyDescent="0.4">
      <c r="A8" s="2">
        <v>5</v>
      </c>
      <c r="B8" s="1" t="s">
        <v>7</v>
      </c>
      <c r="C8" s="4">
        <v>520733.69599999971</v>
      </c>
      <c r="D8" s="4">
        <v>1623854.54</v>
      </c>
      <c r="E8" s="4">
        <v>928114.04</v>
      </c>
      <c r="F8" s="4">
        <v>1216474.1959999995</v>
      </c>
      <c r="G8" s="4">
        <v>1216054.1959999995</v>
      </c>
      <c r="H8" s="4">
        <v>27858.86</v>
      </c>
      <c r="I8" s="4">
        <v>420</v>
      </c>
      <c r="J8" s="63"/>
      <c r="K8" s="56"/>
      <c r="L8" s="56"/>
    </row>
    <row r="9" spans="1:12" ht="21" x14ac:dyDescent="0.4">
      <c r="A9" s="2">
        <v>6</v>
      </c>
      <c r="B9" s="1" t="s">
        <v>29</v>
      </c>
      <c r="C9" s="4">
        <v>561753.59999999998</v>
      </c>
      <c r="D9" s="4">
        <v>250115.36</v>
      </c>
      <c r="E9" s="4">
        <v>229695.03</v>
      </c>
      <c r="F9" s="4">
        <v>582623.93000000005</v>
      </c>
      <c r="G9" s="4">
        <v>580123.93000000005</v>
      </c>
      <c r="H9" s="4"/>
      <c r="I9" s="4">
        <v>2500</v>
      </c>
      <c r="J9" s="4"/>
    </row>
    <row r="10" spans="1:12" ht="21" x14ac:dyDescent="0.4">
      <c r="A10" s="2">
        <v>7</v>
      </c>
      <c r="B10" s="1" t="s">
        <v>9</v>
      </c>
      <c r="C10" s="4">
        <v>411417.24</v>
      </c>
      <c r="D10" s="61">
        <v>258507.29</v>
      </c>
      <c r="E10" s="61">
        <v>259067.56</v>
      </c>
      <c r="F10" s="62">
        <v>410856.97</v>
      </c>
      <c r="G10" s="62">
        <v>410626.97</v>
      </c>
      <c r="H10" s="62">
        <v>0</v>
      </c>
      <c r="I10" s="62">
        <v>230</v>
      </c>
      <c r="J10" s="61"/>
    </row>
    <row r="11" spans="1:12" ht="21" x14ac:dyDescent="0.4">
      <c r="A11" s="2">
        <v>8</v>
      </c>
      <c r="B11" s="1" t="s">
        <v>10</v>
      </c>
      <c r="C11" s="82">
        <v>795526.82</v>
      </c>
      <c r="D11" s="82">
        <v>279338.32</v>
      </c>
      <c r="E11" s="82">
        <v>300114.09999999998</v>
      </c>
      <c r="F11" s="82">
        <f>C11+D11-E11</f>
        <v>774751.03999999992</v>
      </c>
      <c r="G11" s="82">
        <v>762803.07</v>
      </c>
      <c r="H11" s="82">
        <v>10080.969999999999</v>
      </c>
      <c r="I11" s="82">
        <v>1867</v>
      </c>
      <c r="J11" s="4"/>
    </row>
    <row r="12" spans="1:12" ht="21" x14ac:dyDescent="0.4">
      <c r="A12" s="2">
        <v>9</v>
      </c>
      <c r="B12" s="1" t="s">
        <v>11</v>
      </c>
      <c r="C12" s="4">
        <v>581821.82999999996</v>
      </c>
      <c r="D12" s="4">
        <v>293227.78000000003</v>
      </c>
      <c r="E12" s="4">
        <v>243136.96</v>
      </c>
      <c r="F12" s="4">
        <v>631912.65</v>
      </c>
      <c r="G12" s="4">
        <v>625996.18000000005</v>
      </c>
      <c r="H12" s="4">
        <v>4586.47</v>
      </c>
      <c r="I12" s="4">
        <v>1330</v>
      </c>
      <c r="J12" s="4"/>
    </row>
    <row r="13" spans="1:12" ht="21" x14ac:dyDescent="0.4">
      <c r="A13" s="2">
        <v>10</v>
      </c>
      <c r="B13" s="1" t="s">
        <v>12</v>
      </c>
      <c r="C13" s="8">
        <v>1531621.31</v>
      </c>
      <c r="D13" s="4">
        <v>202172.63</v>
      </c>
      <c r="E13" s="8">
        <v>357315.1</v>
      </c>
      <c r="F13" s="8">
        <v>1376478.84</v>
      </c>
      <c r="G13" s="8">
        <v>1374838.84</v>
      </c>
      <c r="H13" s="8"/>
      <c r="I13" s="8">
        <v>1640</v>
      </c>
      <c r="J13" s="4"/>
    </row>
    <row r="14" spans="1:12" ht="21" x14ac:dyDescent="0.4">
      <c r="A14" s="2">
        <v>11</v>
      </c>
      <c r="B14" s="1" t="s">
        <v>13</v>
      </c>
      <c r="C14" s="4">
        <v>196612.86</v>
      </c>
      <c r="D14" s="4">
        <v>412605.78</v>
      </c>
      <c r="E14" s="4">
        <v>269004.75</v>
      </c>
      <c r="F14" s="4">
        <v>340213.89</v>
      </c>
      <c r="G14" s="4">
        <v>337142.89</v>
      </c>
      <c r="H14" s="4"/>
      <c r="I14" s="4">
        <v>3071</v>
      </c>
      <c r="J14" s="4"/>
    </row>
    <row r="15" spans="1:12" ht="21" x14ac:dyDescent="0.4">
      <c r="A15" s="1"/>
      <c r="B15" s="1"/>
      <c r="C15" s="4"/>
      <c r="D15" s="4"/>
      <c r="E15" s="4"/>
      <c r="F15" s="4"/>
      <c r="G15" s="4"/>
      <c r="H15" s="4"/>
      <c r="I15" s="4"/>
      <c r="J15" s="4"/>
    </row>
    <row r="16" spans="1:12" x14ac:dyDescent="0.25">
      <c r="C16" s="15"/>
      <c r="D16" s="15"/>
      <c r="E16" s="15"/>
      <c r="F16" s="15"/>
      <c r="G16" s="15"/>
      <c r="H16" s="15"/>
      <c r="I16" s="15"/>
      <c r="J16" s="15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zoomScaleNormal="100" workbookViewId="0">
      <selection activeCell="H7" sqref="H7"/>
    </sheetView>
  </sheetViews>
  <sheetFormatPr defaultRowHeight="13.8" x14ac:dyDescent="0.25"/>
  <cols>
    <col min="1" max="1" width="5.59765625" bestFit="1" customWidth="1"/>
    <col min="2" max="2" width="15.8984375" bestFit="1" customWidth="1"/>
    <col min="3" max="3" width="15.09765625" customWidth="1"/>
    <col min="4" max="6" width="17.09765625" customWidth="1"/>
    <col min="7" max="8" width="15.69921875" customWidth="1"/>
    <col min="9" max="9" width="15.09765625" customWidth="1"/>
    <col min="10" max="10" width="15.19921875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41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661847.77</v>
      </c>
      <c r="D4" s="11">
        <v>81792</v>
      </c>
      <c r="E4" s="4">
        <v>518656</v>
      </c>
      <c r="F4" s="8">
        <v>224983.83</v>
      </c>
      <c r="G4" s="8">
        <v>224983.83</v>
      </c>
      <c r="H4" s="4"/>
      <c r="I4" s="11"/>
      <c r="J4" s="1"/>
    </row>
    <row r="5" spans="1:10" ht="21" x14ac:dyDescent="0.4">
      <c r="A5" s="2">
        <v>2</v>
      </c>
      <c r="B5" s="1" t="s">
        <v>4</v>
      </c>
      <c r="C5" s="83">
        <v>912327.65</v>
      </c>
      <c r="D5" s="84">
        <v>34286.18</v>
      </c>
      <c r="E5" s="84">
        <v>242641.38</v>
      </c>
      <c r="F5" s="83">
        <v>703972.45</v>
      </c>
      <c r="G5" s="85">
        <v>700955.45</v>
      </c>
      <c r="H5" s="85"/>
      <c r="I5" s="83">
        <v>3017</v>
      </c>
      <c r="J5" s="1"/>
    </row>
    <row r="6" spans="1:10" ht="21" x14ac:dyDescent="0.4">
      <c r="A6" s="2">
        <v>3</v>
      </c>
      <c r="B6" s="1" t="s">
        <v>5</v>
      </c>
      <c r="C6" s="34">
        <v>371794.93</v>
      </c>
      <c r="D6" s="70">
        <v>28147.56</v>
      </c>
      <c r="E6" s="33">
        <v>139645.74</v>
      </c>
      <c r="F6" s="34">
        <f>C6+D6-E6</f>
        <v>260296.75</v>
      </c>
      <c r="G6" s="34">
        <f>F6</f>
        <v>260296.75</v>
      </c>
      <c r="H6" s="87">
        <v>21136.09</v>
      </c>
      <c r="I6" s="34">
        <v>1850</v>
      </c>
      <c r="J6" s="86"/>
    </row>
    <row r="7" spans="1:10" ht="21" x14ac:dyDescent="0.4">
      <c r="A7" s="2">
        <v>4</v>
      </c>
      <c r="B7" s="1" t="s">
        <v>6</v>
      </c>
      <c r="C7" s="4">
        <v>334950.98</v>
      </c>
      <c r="D7" s="11">
        <v>1137.95</v>
      </c>
      <c r="E7" s="4">
        <v>161779.82999999999</v>
      </c>
      <c r="F7" s="4">
        <v>178189.1</v>
      </c>
      <c r="G7" s="4">
        <v>178189.1</v>
      </c>
      <c r="H7" s="4"/>
      <c r="I7" s="11"/>
      <c r="J7" s="1"/>
    </row>
    <row r="8" spans="1:10" ht="21" x14ac:dyDescent="0.4">
      <c r="A8" s="2">
        <v>5</v>
      </c>
      <c r="B8" s="1" t="s">
        <v>7</v>
      </c>
      <c r="C8" s="4">
        <v>1216084.1959999995</v>
      </c>
      <c r="D8" s="11">
        <v>7807.08</v>
      </c>
      <c r="E8" s="4">
        <v>480427.98999999993</v>
      </c>
      <c r="F8" s="4">
        <v>743463.28599999961</v>
      </c>
      <c r="G8" s="4">
        <v>743463.28599999961</v>
      </c>
      <c r="H8" s="4"/>
      <c r="I8" s="11">
        <v>0</v>
      </c>
      <c r="J8" s="1"/>
    </row>
    <row r="9" spans="1:10" ht="21" x14ac:dyDescent="0.4">
      <c r="A9" s="2">
        <v>6</v>
      </c>
      <c r="B9" s="1" t="s">
        <v>29</v>
      </c>
      <c r="C9" s="4">
        <v>582623.93000000005</v>
      </c>
      <c r="D9" s="11">
        <v>250</v>
      </c>
      <c r="E9" s="4">
        <v>264848.34999999998</v>
      </c>
      <c r="F9" s="4">
        <v>320775.58</v>
      </c>
      <c r="G9" s="4">
        <v>320775.58</v>
      </c>
      <c r="H9" s="4"/>
      <c r="I9" s="4"/>
      <c r="J9" s="1"/>
    </row>
    <row r="10" spans="1:10" ht="21" x14ac:dyDescent="0.4">
      <c r="A10" s="2">
        <v>7</v>
      </c>
      <c r="B10" s="1" t="s">
        <v>9</v>
      </c>
      <c r="C10" s="4">
        <v>410856.97</v>
      </c>
      <c r="D10" s="11">
        <v>14262.97</v>
      </c>
      <c r="E10" s="4">
        <v>94849.85</v>
      </c>
      <c r="F10" s="4">
        <v>330270.09000000003</v>
      </c>
      <c r="G10" s="4">
        <v>329340.09000000003</v>
      </c>
      <c r="H10" s="11" t="s">
        <v>40</v>
      </c>
      <c r="I10" s="4">
        <v>930</v>
      </c>
      <c r="J10" s="1"/>
    </row>
    <row r="11" spans="1:10" ht="21" x14ac:dyDescent="0.4">
      <c r="A11" s="2">
        <v>8</v>
      </c>
      <c r="B11" s="1" t="s">
        <v>10</v>
      </c>
      <c r="C11" s="29">
        <v>774751.04</v>
      </c>
      <c r="D11" s="31">
        <v>19382.47</v>
      </c>
      <c r="E11" s="50">
        <v>200669</v>
      </c>
      <c r="F11" s="30">
        <v>593464.51</v>
      </c>
      <c r="G11" s="29">
        <v>762803.07</v>
      </c>
      <c r="H11" s="29">
        <v>10080.969999999999</v>
      </c>
      <c r="I11" s="29">
        <v>1867</v>
      </c>
      <c r="J11" s="1"/>
    </row>
    <row r="12" spans="1:10" ht="21" x14ac:dyDescent="0.4">
      <c r="A12" s="2">
        <v>9</v>
      </c>
      <c r="B12" s="1" t="s">
        <v>11</v>
      </c>
      <c r="C12" s="89">
        <v>631912.65</v>
      </c>
      <c r="D12" s="89">
        <v>14900</v>
      </c>
      <c r="E12" s="89">
        <v>130043.29</v>
      </c>
      <c r="F12" s="88">
        <v>516769.36</v>
      </c>
      <c r="G12" s="88">
        <v>509852.89</v>
      </c>
      <c r="H12" s="88">
        <v>4586.47</v>
      </c>
      <c r="I12" s="88">
        <v>2330</v>
      </c>
      <c r="J12" s="1"/>
    </row>
    <row r="13" spans="1:10" ht="23.4" x14ac:dyDescent="0.6">
      <c r="A13" s="2">
        <v>10</v>
      </c>
      <c r="B13" s="1" t="s">
        <v>12</v>
      </c>
      <c r="C13" s="32">
        <v>1376478.84</v>
      </c>
      <c r="D13" s="33">
        <v>15730.05</v>
      </c>
      <c r="E13" s="32">
        <v>241335.95</v>
      </c>
      <c r="F13" s="32">
        <v>1150872.94</v>
      </c>
      <c r="G13" s="32">
        <v>1148902.94</v>
      </c>
      <c r="H13" s="32"/>
      <c r="I13" s="32">
        <v>1970</v>
      </c>
      <c r="J13" s="28"/>
    </row>
    <row r="14" spans="1:10" ht="21" x14ac:dyDescent="0.4">
      <c r="A14" s="2">
        <v>11</v>
      </c>
      <c r="B14" s="1" t="s">
        <v>13</v>
      </c>
      <c r="C14" s="4">
        <v>340213.89</v>
      </c>
      <c r="D14" s="11">
        <v>5622.95</v>
      </c>
      <c r="E14" s="35">
        <v>199790.45</v>
      </c>
      <c r="F14" s="4">
        <v>146046.39000000001</v>
      </c>
      <c r="G14" s="4">
        <v>142675.39000000001</v>
      </c>
      <c r="H14" s="4"/>
      <c r="I14" s="4">
        <v>3371</v>
      </c>
      <c r="J14" s="1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zoomScaleNormal="100" zoomScaleSheetLayoutView="98" workbookViewId="0">
      <selection activeCell="G4" sqref="G4"/>
    </sheetView>
  </sheetViews>
  <sheetFormatPr defaultRowHeight="13.8" x14ac:dyDescent="0.25"/>
  <cols>
    <col min="1" max="1" width="5.69921875" bestFit="1" customWidth="1"/>
    <col min="2" max="2" width="15.8984375" bestFit="1" customWidth="1"/>
    <col min="3" max="7" width="14.09765625" bestFit="1" customWidth="1"/>
    <col min="8" max="8" width="10.69921875" bestFit="1" customWidth="1"/>
    <col min="9" max="9" width="18.8984375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0" ht="21" x14ac:dyDescent="0.4">
      <c r="A2" s="90" t="s">
        <v>21</v>
      </c>
      <c r="B2" s="90"/>
      <c r="C2" s="90"/>
      <c r="D2" s="90"/>
      <c r="E2" s="90"/>
      <c r="F2" s="90"/>
      <c r="G2" s="90"/>
      <c r="H2" s="90"/>
      <c r="I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10" ht="21" x14ac:dyDescent="0.4">
      <c r="A4" s="2">
        <v>1</v>
      </c>
      <c r="B4" s="1" t="s">
        <v>3</v>
      </c>
      <c r="C4" s="4">
        <v>996212.43</v>
      </c>
      <c r="D4" s="8">
        <v>100</v>
      </c>
      <c r="E4" s="26">
        <v>157126.9</v>
      </c>
      <c r="F4" s="4">
        <v>834898.03</v>
      </c>
      <c r="G4" s="4">
        <v>834898.03</v>
      </c>
      <c r="H4" s="2"/>
      <c r="I4" s="4"/>
    </row>
    <row r="5" spans="1:10" ht="21" x14ac:dyDescent="0.4">
      <c r="A5" s="2">
        <v>2</v>
      </c>
      <c r="B5" s="1" t="s">
        <v>4</v>
      </c>
      <c r="C5" s="8">
        <v>485813.19</v>
      </c>
      <c r="D5" s="8">
        <v>1440</v>
      </c>
      <c r="E5" s="8">
        <v>279811.64</v>
      </c>
      <c r="F5" s="8">
        <v>207441.55</v>
      </c>
      <c r="G5" s="8">
        <v>203391.55</v>
      </c>
      <c r="H5" s="8">
        <v>4050</v>
      </c>
      <c r="I5" s="1"/>
    </row>
    <row r="6" spans="1:10" ht="21" x14ac:dyDescent="0.4">
      <c r="A6" s="2">
        <v>3</v>
      </c>
      <c r="B6" s="1" t="s">
        <v>5</v>
      </c>
      <c r="C6" s="36">
        <v>352375.51</v>
      </c>
      <c r="D6" s="36">
        <v>3070</v>
      </c>
      <c r="E6" s="36">
        <v>101613.8</v>
      </c>
      <c r="F6" s="36">
        <v>253831.71</v>
      </c>
      <c r="G6" s="36">
        <v>253831.71</v>
      </c>
      <c r="H6" s="36"/>
      <c r="I6" s="1"/>
    </row>
    <row r="7" spans="1:10" ht="21" x14ac:dyDescent="0.4">
      <c r="A7" s="2">
        <v>4</v>
      </c>
      <c r="B7" s="1" t="s">
        <v>6</v>
      </c>
      <c r="C7" s="20">
        <v>481343.69</v>
      </c>
      <c r="D7" s="20">
        <v>5267.91</v>
      </c>
      <c r="E7" s="21">
        <v>263178.93</v>
      </c>
      <c r="F7" s="13">
        <v>223432.67</v>
      </c>
      <c r="G7" s="22">
        <v>223432.67</v>
      </c>
      <c r="H7" s="64" t="s">
        <v>40</v>
      </c>
      <c r="I7" s="13"/>
    </row>
    <row r="8" spans="1:10" ht="24.6" x14ac:dyDescent="0.7">
      <c r="A8" s="2">
        <v>5</v>
      </c>
      <c r="B8" s="1" t="s">
        <v>7</v>
      </c>
      <c r="C8" s="13"/>
      <c r="D8" s="23"/>
      <c r="E8" s="23"/>
      <c r="F8" s="13"/>
      <c r="G8" s="13"/>
      <c r="H8" s="13"/>
      <c r="I8" s="51"/>
    </row>
    <row r="9" spans="1:10" ht="21" x14ac:dyDescent="0.4">
      <c r="A9" s="2">
        <v>6</v>
      </c>
      <c r="B9" s="1" t="s">
        <v>29</v>
      </c>
      <c r="C9" s="25">
        <v>1183865.48</v>
      </c>
      <c r="D9" s="24">
        <v>5375.66</v>
      </c>
      <c r="E9" s="24">
        <v>74273.320000000007</v>
      </c>
      <c r="F9" s="25">
        <v>1115447.82</v>
      </c>
      <c r="G9" s="24">
        <v>1111786.82</v>
      </c>
      <c r="H9" s="24">
        <v>3661</v>
      </c>
      <c r="I9" s="12" t="s">
        <v>48</v>
      </c>
    </row>
    <row r="10" spans="1:10" ht="21" x14ac:dyDescent="0.4">
      <c r="A10" s="2">
        <v>7</v>
      </c>
      <c r="B10" s="1" t="s">
        <v>9</v>
      </c>
      <c r="C10" s="4">
        <v>688090.71</v>
      </c>
      <c r="D10" s="4">
        <v>100</v>
      </c>
      <c r="E10" s="4">
        <v>52968.88</v>
      </c>
      <c r="F10" s="4">
        <v>635221.82999999996</v>
      </c>
      <c r="G10" s="4">
        <v>632158.82999999996</v>
      </c>
      <c r="H10" s="4">
        <v>3063</v>
      </c>
      <c r="I10" s="52"/>
    </row>
    <row r="11" spans="1:10" ht="21" x14ac:dyDescent="0.4">
      <c r="A11" s="2">
        <v>8</v>
      </c>
      <c r="B11" s="1" t="s">
        <v>10</v>
      </c>
      <c r="C11" s="29">
        <v>348270.6</v>
      </c>
      <c r="D11" s="4">
        <v>540</v>
      </c>
      <c r="E11" s="4">
        <v>83394.929999999993</v>
      </c>
      <c r="F11" s="4">
        <v>265415.67</v>
      </c>
      <c r="G11" s="4">
        <v>263962.67</v>
      </c>
      <c r="H11" s="29">
        <v>1453</v>
      </c>
      <c r="I11" s="10"/>
    </row>
    <row r="12" spans="1:10" ht="21" x14ac:dyDescent="0.4">
      <c r="A12" s="2">
        <v>9</v>
      </c>
      <c r="B12" s="1" t="s">
        <v>11</v>
      </c>
      <c r="C12" s="13">
        <v>94895.2</v>
      </c>
      <c r="D12" s="13">
        <v>3850</v>
      </c>
      <c r="E12" s="13">
        <v>68454.61</v>
      </c>
      <c r="F12" s="13">
        <v>30290.59</v>
      </c>
      <c r="G12" s="13">
        <v>25728.09</v>
      </c>
      <c r="H12" s="13"/>
      <c r="I12" s="13" t="s">
        <v>49</v>
      </c>
      <c r="J12" s="66"/>
    </row>
    <row r="13" spans="1:10" ht="23.4" x14ac:dyDescent="0.6">
      <c r="A13" s="2">
        <v>10</v>
      </c>
      <c r="B13" s="1" t="s">
        <v>12</v>
      </c>
      <c r="C13" s="32">
        <v>1676320.62</v>
      </c>
      <c r="D13" s="32">
        <v>750</v>
      </c>
      <c r="E13" s="32">
        <v>250480.17</v>
      </c>
      <c r="F13" s="32">
        <v>1426590.45</v>
      </c>
      <c r="G13" s="32">
        <v>1423370.45</v>
      </c>
      <c r="H13" s="32">
        <v>3220</v>
      </c>
      <c r="I13" s="28"/>
    </row>
    <row r="14" spans="1:10" ht="21" x14ac:dyDescent="0.4">
      <c r="A14" s="2">
        <v>11</v>
      </c>
      <c r="B14" s="1" t="s">
        <v>13</v>
      </c>
      <c r="C14" s="32">
        <v>211648.5</v>
      </c>
      <c r="D14" s="32">
        <v>0</v>
      </c>
      <c r="E14" s="32">
        <v>125166.26</v>
      </c>
      <c r="F14" s="32">
        <v>86482.240000000005</v>
      </c>
      <c r="G14" s="32">
        <v>81729.240000000005</v>
      </c>
      <c r="H14" s="32">
        <v>4753</v>
      </c>
      <c r="I14" s="65">
        <v>86482.240000000005</v>
      </c>
    </row>
    <row r="15" spans="1:10" ht="21" x14ac:dyDescent="0.4">
      <c r="A15" s="1"/>
      <c r="B15" s="2" t="s">
        <v>28</v>
      </c>
      <c r="C15" s="10"/>
      <c r="D15" s="10"/>
      <c r="E15" s="10"/>
      <c r="F15" s="10"/>
      <c r="G15" s="10"/>
      <c r="H15" s="1"/>
      <c r="I15" s="1"/>
    </row>
    <row r="17" spans="4:5" ht="24.6" x14ac:dyDescent="0.7">
      <c r="D17" s="38"/>
      <c r="E17" s="38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view="pageLayout" zoomScaleNormal="41" zoomScaleSheetLayoutView="100" workbookViewId="0">
      <selection activeCell="G4" sqref="G4"/>
    </sheetView>
  </sheetViews>
  <sheetFormatPr defaultRowHeight="13.8" x14ac:dyDescent="0.25"/>
  <cols>
    <col min="1" max="1" width="5" customWidth="1"/>
    <col min="2" max="2" width="14.09765625" customWidth="1"/>
    <col min="3" max="3" width="11.8984375" customWidth="1"/>
    <col min="4" max="4" width="12" customWidth="1"/>
    <col min="5" max="5" width="12.5" customWidth="1"/>
    <col min="6" max="6" width="11.8984375" customWidth="1"/>
    <col min="7" max="7" width="11.5" customWidth="1"/>
    <col min="8" max="8" width="12.19921875" customWidth="1"/>
    <col min="9" max="9" width="10.69921875" bestFit="1" customWidth="1"/>
    <col min="10" max="10" width="12.3984375" bestFit="1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41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212983.83</v>
      </c>
      <c r="D4" s="12"/>
      <c r="E4" s="4">
        <v>117527.8</v>
      </c>
      <c r="F4" s="4">
        <v>95456.03</v>
      </c>
      <c r="G4" s="4">
        <v>95456.03</v>
      </c>
      <c r="H4" s="4"/>
      <c r="I4" s="2"/>
      <c r="J4" s="4"/>
    </row>
    <row r="5" spans="1:10" ht="21" x14ac:dyDescent="0.4">
      <c r="A5" s="2">
        <v>2</v>
      </c>
      <c r="B5" s="1" t="s">
        <v>4</v>
      </c>
      <c r="C5" s="8">
        <v>703972.45</v>
      </c>
      <c r="D5" s="4">
        <v>100</v>
      </c>
      <c r="E5" s="8">
        <v>367750.74</v>
      </c>
      <c r="F5" s="8">
        <v>336321.71</v>
      </c>
      <c r="G5" s="8">
        <v>336321.71</v>
      </c>
      <c r="H5" s="8"/>
      <c r="I5" s="8">
        <v>0</v>
      </c>
      <c r="J5" s="1"/>
    </row>
    <row r="6" spans="1:10" ht="21" x14ac:dyDescent="0.4">
      <c r="A6" s="2">
        <v>3</v>
      </c>
      <c r="B6" s="1" t="s">
        <v>5</v>
      </c>
      <c r="C6" s="36">
        <v>260296.75</v>
      </c>
      <c r="D6" s="36">
        <v>3000</v>
      </c>
      <c r="E6" s="36">
        <v>122956.32</v>
      </c>
      <c r="F6" s="36">
        <v>140340.43</v>
      </c>
      <c r="G6" s="36">
        <v>140340.43</v>
      </c>
      <c r="H6" s="36">
        <v>23686.09</v>
      </c>
      <c r="I6" s="36">
        <v>2240</v>
      </c>
      <c r="J6" s="1"/>
    </row>
    <row r="7" spans="1:10" ht="21" x14ac:dyDescent="0.4">
      <c r="A7" s="2">
        <v>4</v>
      </c>
      <c r="B7" s="1" t="s">
        <v>6</v>
      </c>
      <c r="C7" s="11">
        <v>174309.1</v>
      </c>
      <c r="D7" s="11">
        <v>53340</v>
      </c>
      <c r="E7" s="11">
        <v>150143.22</v>
      </c>
      <c r="F7" s="11">
        <v>77505.88</v>
      </c>
      <c r="G7" s="11">
        <v>74915.88</v>
      </c>
      <c r="H7" s="11"/>
      <c r="I7" s="11">
        <v>2590</v>
      </c>
      <c r="J7" s="1"/>
    </row>
    <row r="8" spans="1:10" ht="21" x14ac:dyDescent="0.4">
      <c r="A8" s="2">
        <v>5</v>
      </c>
      <c r="B8" s="1" t="s">
        <v>7</v>
      </c>
      <c r="C8" s="44">
        <v>743463.28599999961</v>
      </c>
      <c r="D8" s="53">
        <v>7094.7</v>
      </c>
      <c r="E8" s="53">
        <v>136035.62</v>
      </c>
      <c r="F8" s="44">
        <f>C8+D8-E8</f>
        <v>614522.36599999957</v>
      </c>
      <c r="G8" s="44">
        <v>614222.37</v>
      </c>
      <c r="H8" s="79">
        <v>27858.86</v>
      </c>
      <c r="I8" s="79">
        <v>300</v>
      </c>
      <c r="J8" s="1"/>
    </row>
    <row r="9" spans="1:10" ht="21" x14ac:dyDescent="0.4">
      <c r="A9" s="2">
        <v>6</v>
      </c>
      <c r="B9" s="1" t="s">
        <v>29</v>
      </c>
      <c r="C9" s="11">
        <v>324695.58</v>
      </c>
      <c r="D9" s="11">
        <v>2967.91</v>
      </c>
      <c r="E9" s="11">
        <v>80226.69</v>
      </c>
      <c r="F9" s="11">
        <v>289277.49</v>
      </c>
      <c r="G9" s="11">
        <v>289277.49</v>
      </c>
      <c r="H9" s="11" t="s">
        <v>40</v>
      </c>
      <c r="I9" s="11"/>
      <c r="J9" s="4"/>
    </row>
    <row r="10" spans="1:10" ht="21" x14ac:dyDescent="0.4">
      <c r="A10" s="2">
        <v>7</v>
      </c>
      <c r="B10" s="1" t="s">
        <v>9</v>
      </c>
      <c r="C10" s="4">
        <v>330270.09000000003</v>
      </c>
      <c r="D10" s="4">
        <v>100</v>
      </c>
      <c r="E10" s="4">
        <v>115347.15</v>
      </c>
      <c r="F10" s="4">
        <v>215022.94</v>
      </c>
      <c r="G10" s="4">
        <v>213992.94</v>
      </c>
      <c r="H10" s="4"/>
      <c r="I10" s="8">
        <v>1030</v>
      </c>
      <c r="J10" s="8"/>
    </row>
    <row r="11" spans="1:10" ht="21" x14ac:dyDescent="0.4">
      <c r="A11" s="2">
        <v>8</v>
      </c>
      <c r="B11" s="1" t="s">
        <v>10</v>
      </c>
      <c r="C11" s="82">
        <v>583036.74</v>
      </c>
      <c r="D11" s="82">
        <v>590</v>
      </c>
      <c r="E11" s="82">
        <v>129754.74</v>
      </c>
      <c r="F11" s="82">
        <f>C11+D11-E11</f>
        <v>453872</v>
      </c>
      <c r="G11" s="82">
        <v>442229.03</v>
      </c>
      <c r="H11" s="82">
        <v>10080.969999999999</v>
      </c>
      <c r="I11" s="4">
        <v>1062</v>
      </c>
      <c r="J11" s="1" t="s">
        <v>55</v>
      </c>
    </row>
    <row r="12" spans="1:10" ht="21" x14ac:dyDescent="0.4">
      <c r="A12" s="2">
        <v>9</v>
      </c>
      <c r="B12" s="1" t="s">
        <v>11</v>
      </c>
      <c r="C12" s="13">
        <v>516769.36</v>
      </c>
      <c r="D12" s="13">
        <v>1062.3</v>
      </c>
      <c r="E12" s="13">
        <v>90961.19</v>
      </c>
      <c r="F12" s="13">
        <v>426870.47</v>
      </c>
      <c r="G12" s="13">
        <v>419954</v>
      </c>
      <c r="H12" s="13">
        <v>4586.47</v>
      </c>
      <c r="I12" s="34">
        <v>2330</v>
      </c>
      <c r="J12" s="4"/>
    </row>
    <row r="13" spans="1:10" ht="21" x14ac:dyDescent="0.4">
      <c r="A13" s="2">
        <v>10</v>
      </c>
      <c r="B13" s="1" t="s">
        <v>12</v>
      </c>
      <c r="C13" s="92">
        <v>1150872.94</v>
      </c>
      <c r="D13" s="92">
        <v>900</v>
      </c>
      <c r="E13" s="92">
        <v>122544.58</v>
      </c>
      <c r="F13" s="92">
        <v>1029228.36</v>
      </c>
      <c r="G13" s="92">
        <v>1026358.36</v>
      </c>
      <c r="H13" s="92">
        <v>2870</v>
      </c>
      <c r="I13" s="4"/>
      <c r="J13" s="4"/>
    </row>
    <row r="14" spans="1:10" ht="21" x14ac:dyDescent="0.4">
      <c r="A14" s="2">
        <v>11</v>
      </c>
      <c r="B14" s="1" t="s">
        <v>13</v>
      </c>
      <c r="C14" s="8">
        <v>142675.39000000001</v>
      </c>
      <c r="D14" s="8">
        <v>1257.5</v>
      </c>
      <c r="E14" s="8">
        <v>92723.27</v>
      </c>
      <c r="F14" s="8">
        <v>54580.62</v>
      </c>
      <c r="G14" s="8">
        <v>50329.62</v>
      </c>
      <c r="H14" s="8">
        <v>4251</v>
      </c>
      <c r="I14" s="8"/>
      <c r="J14" s="8"/>
    </row>
    <row r="15" spans="1:10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4"/>
      <c r="J15" s="1"/>
    </row>
  </sheetData>
  <mergeCells count="2">
    <mergeCell ref="A1:J1"/>
    <mergeCell ref="A2:J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zoomScaleNormal="100" zoomScaleSheetLayoutView="106" workbookViewId="0">
      <selection activeCell="G8" sqref="G8"/>
    </sheetView>
  </sheetViews>
  <sheetFormatPr defaultRowHeight="13.8" x14ac:dyDescent="0.25"/>
  <cols>
    <col min="1" max="1" width="5" customWidth="1"/>
    <col min="2" max="2" width="14.296875" customWidth="1"/>
    <col min="3" max="3" width="15.09765625" bestFit="1" customWidth="1"/>
    <col min="4" max="5" width="13.3984375" bestFit="1" customWidth="1"/>
    <col min="6" max="7" width="15.09765625" bestFit="1" customWidth="1"/>
    <col min="8" max="8" width="12" bestFit="1" customWidth="1"/>
    <col min="9" max="9" width="17.19921875" customWidth="1"/>
  </cols>
  <sheetData>
    <row r="1" spans="1:11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1" ht="21" x14ac:dyDescent="0.4">
      <c r="A2" s="90" t="s">
        <v>26</v>
      </c>
      <c r="B2" s="90"/>
      <c r="C2" s="90"/>
      <c r="D2" s="90"/>
      <c r="E2" s="90"/>
      <c r="F2" s="90"/>
      <c r="G2" s="90"/>
      <c r="H2" s="90"/>
      <c r="I2" s="90"/>
    </row>
    <row r="3" spans="1:11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25</v>
      </c>
    </row>
    <row r="4" spans="1:11" ht="21" x14ac:dyDescent="0.4">
      <c r="A4" s="2">
        <v>1</v>
      </c>
      <c r="B4" s="1" t="s">
        <v>3</v>
      </c>
      <c r="C4" s="4">
        <v>1048092.92</v>
      </c>
      <c r="D4" s="12">
        <v>87309.11</v>
      </c>
      <c r="E4" s="4">
        <v>483397.87</v>
      </c>
      <c r="F4" s="4">
        <v>652004.16</v>
      </c>
      <c r="G4" s="4">
        <v>652004.16</v>
      </c>
      <c r="H4" s="2"/>
      <c r="I4" s="4"/>
    </row>
    <row r="5" spans="1:11" ht="21" x14ac:dyDescent="0.4">
      <c r="A5" s="2">
        <v>2</v>
      </c>
      <c r="B5" s="1" t="s">
        <v>4</v>
      </c>
      <c r="C5" s="8">
        <v>247007.09</v>
      </c>
      <c r="D5" s="9">
        <v>32064.67</v>
      </c>
      <c r="E5" s="8">
        <v>88119.58</v>
      </c>
      <c r="F5" s="8">
        <v>190952.18</v>
      </c>
      <c r="G5" s="8">
        <v>190802.18</v>
      </c>
      <c r="H5" s="8">
        <v>150</v>
      </c>
      <c r="I5" s="1"/>
    </row>
    <row r="6" spans="1:11" ht="21" x14ac:dyDescent="0.4">
      <c r="A6" s="2">
        <v>3</v>
      </c>
      <c r="B6" s="1" t="s">
        <v>5</v>
      </c>
      <c r="C6" s="36">
        <v>320942.58</v>
      </c>
      <c r="D6" s="4">
        <v>105902.89</v>
      </c>
      <c r="E6" s="4">
        <v>97646.14</v>
      </c>
      <c r="F6" s="4">
        <v>329199.33</v>
      </c>
      <c r="G6" s="4">
        <v>329199.33</v>
      </c>
      <c r="H6" s="36">
        <v>1970</v>
      </c>
      <c r="I6" s="1"/>
    </row>
    <row r="7" spans="1:11" ht="21" x14ac:dyDescent="0.4">
      <c r="A7" s="2">
        <v>4</v>
      </c>
      <c r="B7" s="1" t="s">
        <v>6</v>
      </c>
      <c r="C7" s="10">
        <v>238244.79</v>
      </c>
      <c r="D7" s="8">
        <v>46802</v>
      </c>
      <c r="E7" s="4">
        <v>152429.19</v>
      </c>
      <c r="F7" s="4">
        <v>132617.60000000001</v>
      </c>
      <c r="G7" s="8">
        <v>128577.60000000001</v>
      </c>
      <c r="H7" s="8">
        <v>4040</v>
      </c>
      <c r="I7" s="1"/>
    </row>
    <row r="8" spans="1:11" ht="21" x14ac:dyDescent="0.4">
      <c r="A8" s="2">
        <v>5</v>
      </c>
      <c r="B8" s="1" t="s">
        <v>7</v>
      </c>
      <c r="C8" s="53">
        <v>720061.41</v>
      </c>
      <c r="D8" s="53">
        <v>145780.54999999999</v>
      </c>
      <c r="E8" s="53">
        <v>266284.28999999998</v>
      </c>
      <c r="F8" s="44">
        <v>599557.67000000004</v>
      </c>
      <c r="G8" s="44">
        <v>599377.67000000004</v>
      </c>
      <c r="H8" s="37">
        <v>180</v>
      </c>
      <c r="I8" s="54" t="s">
        <v>50</v>
      </c>
      <c r="J8" s="55"/>
      <c r="K8" s="55"/>
    </row>
    <row r="9" spans="1:11" ht="21" x14ac:dyDescent="0.4">
      <c r="A9" s="2">
        <v>6</v>
      </c>
      <c r="B9" s="1" t="s">
        <v>29</v>
      </c>
      <c r="C9" s="11">
        <v>1068158.92</v>
      </c>
      <c r="D9" s="11">
        <v>35734.51</v>
      </c>
      <c r="E9" s="11">
        <v>138198.51</v>
      </c>
      <c r="F9" s="11">
        <v>965754.92</v>
      </c>
      <c r="G9" s="11">
        <v>964513.92</v>
      </c>
      <c r="H9" s="11">
        <v>1241</v>
      </c>
      <c r="I9" s="1">
        <v>60</v>
      </c>
    </row>
    <row r="10" spans="1:11" ht="21" x14ac:dyDescent="0.4">
      <c r="A10" s="2">
        <v>7</v>
      </c>
      <c r="B10" s="1" t="s">
        <v>9</v>
      </c>
      <c r="C10" s="4">
        <v>451955.85</v>
      </c>
      <c r="D10" s="4">
        <v>47951.83</v>
      </c>
      <c r="E10" s="4">
        <v>183427.05</v>
      </c>
      <c r="F10" s="4">
        <v>316480.63</v>
      </c>
      <c r="G10" s="4">
        <v>313187.63</v>
      </c>
      <c r="H10" s="4">
        <v>3293</v>
      </c>
      <c r="I10" s="1"/>
    </row>
    <row r="11" spans="1:11" ht="21" x14ac:dyDescent="0.4">
      <c r="A11" s="2">
        <v>8</v>
      </c>
      <c r="B11" s="1" t="s">
        <v>10</v>
      </c>
      <c r="C11" s="4">
        <v>315147.46000000002</v>
      </c>
      <c r="D11" s="4">
        <v>134518.39999999999</v>
      </c>
      <c r="E11" s="4">
        <v>141874.06</v>
      </c>
      <c r="F11" s="4">
        <v>307791.8</v>
      </c>
      <c r="G11" s="4">
        <v>307297.86</v>
      </c>
      <c r="H11" s="4">
        <v>493.94</v>
      </c>
      <c r="I11" s="1"/>
    </row>
    <row r="12" spans="1:11" ht="21" x14ac:dyDescent="0.4">
      <c r="A12" s="2">
        <v>9</v>
      </c>
      <c r="B12" s="1" t="s">
        <v>11</v>
      </c>
      <c r="C12" s="13">
        <v>133120.22</v>
      </c>
      <c r="D12" s="13">
        <v>41198</v>
      </c>
      <c r="E12" s="13">
        <v>115931.81</v>
      </c>
      <c r="F12" s="13">
        <v>57634.41</v>
      </c>
      <c r="G12" s="13">
        <v>53071.91</v>
      </c>
      <c r="H12" s="13">
        <v>4562.5</v>
      </c>
      <c r="I12" s="4" t="s">
        <v>40</v>
      </c>
    </row>
    <row r="13" spans="1:11" ht="21" x14ac:dyDescent="0.4">
      <c r="A13" s="2">
        <v>10</v>
      </c>
      <c r="B13" s="1" t="s">
        <v>12</v>
      </c>
      <c r="C13" s="4">
        <v>1440551.41</v>
      </c>
      <c r="D13" s="4">
        <v>33253.24</v>
      </c>
      <c r="E13" s="4">
        <v>152321.62</v>
      </c>
      <c r="F13" s="4">
        <v>1321483.03</v>
      </c>
      <c r="G13" s="4">
        <v>1319473.03</v>
      </c>
      <c r="H13" s="4">
        <v>2010</v>
      </c>
      <c r="I13" s="1"/>
    </row>
    <row r="14" spans="1:11" ht="21" x14ac:dyDescent="0.4">
      <c r="A14" s="2">
        <v>11</v>
      </c>
      <c r="B14" s="1" t="s">
        <v>13</v>
      </c>
      <c r="C14" s="8">
        <v>124141.77</v>
      </c>
      <c r="D14" s="8">
        <v>120230.07</v>
      </c>
      <c r="E14" s="8">
        <v>119743.36</v>
      </c>
      <c r="F14" s="8">
        <v>124798.48</v>
      </c>
      <c r="G14" s="8">
        <v>122675.48</v>
      </c>
      <c r="H14" s="8">
        <v>2123</v>
      </c>
      <c r="I14" s="1"/>
    </row>
    <row r="15" spans="1:11" ht="21" x14ac:dyDescent="0.4">
      <c r="A15" s="1"/>
      <c r="B15" s="2" t="s">
        <v>28</v>
      </c>
      <c r="C15" s="10"/>
      <c r="D15" s="9"/>
      <c r="E15" s="10"/>
      <c r="F15" s="10"/>
      <c r="G15" s="10"/>
      <c r="H15" s="4"/>
      <c r="I15" s="1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view="pageLayout" topLeftCell="A2" zoomScaleNormal="60" zoomScaleSheetLayoutView="100" workbookViewId="0">
      <selection activeCell="G4" sqref="G4"/>
    </sheetView>
  </sheetViews>
  <sheetFormatPr defaultRowHeight="13.8" x14ac:dyDescent="0.25"/>
  <cols>
    <col min="1" max="1" width="5" customWidth="1"/>
    <col min="2" max="2" width="14.59765625" customWidth="1"/>
    <col min="3" max="3" width="13.59765625" customWidth="1"/>
    <col min="4" max="4" width="10.8984375" customWidth="1"/>
    <col min="5" max="5" width="12.3984375" customWidth="1"/>
    <col min="6" max="6" width="13.69921875" customWidth="1"/>
    <col min="7" max="7" width="13.796875" customWidth="1"/>
    <col min="8" max="8" width="14.8984375" customWidth="1"/>
    <col min="9" max="9" width="11.8984375" customWidth="1"/>
    <col min="10" max="10" width="10.59765625" bestFit="1" customWidth="1"/>
  </cols>
  <sheetData>
    <row r="1" spans="1:12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ht="21" x14ac:dyDescent="0.4">
      <c r="A2" s="90" t="s">
        <v>24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42</v>
      </c>
      <c r="H3" s="3" t="s">
        <v>41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652004.16</v>
      </c>
      <c r="D4" s="4">
        <v>619465.19999999995</v>
      </c>
      <c r="E4" s="26">
        <v>234197.59</v>
      </c>
      <c r="F4" s="39">
        <v>961917.77</v>
      </c>
      <c r="G4" s="39">
        <v>961917.77</v>
      </c>
      <c r="H4" s="57"/>
      <c r="I4" s="2"/>
      <c r="J4" s="4"/>
    </row>
    <row r="5" spans="1:12" ht="21" x14ac:dyDescent="0.4">
      <c r="A5" s="2">
        <v>2</v>
      </c>
      <c r="B5" s="1" t="s">
        <v>4</v>
      </c>
      <c r="C5" s="8">
        <v>190952.18</v>
      </c>
      <c r="D5" s="4">
        <v>857237.24</v>
      </c>
      <c r="E5" s="8">
        <v>88283.97</v>
      </c>
      <c r="F5" s="8">
        <v>959905.45</v>
      </c>
      <c r="G5" s="8">
        <v>958655.45</v>
      </c>
      <c r="H5" s="8"/>
      <c r="I5" s="8">
        <v>1250</v>
      </c>
      <c r="J5" s="1"/>
    </row>
    <row r="6" spans="1:12" ht="21" x14ac:dyDescent="0.4">
      <c r="A6" s="2">
        <v>3</v>
      </c>
      <c r="B6" s="1" t="s">
        <v>5</v>
      </c>
      <c r="C6" s="4">
        <v>329199.33</v>
      </c>
      <c r="D6" s="4">
        <v>349938.31</v>
      </c>
      <c r="E6" s="4">
        <v>213441.82</v>
      </c>
      <c r="F6" s="10">
        <v>465695.82</v>
      </c>
      <c r="G6" s="4">
        <v>465695.82</v>
      </c>
      <c r="H6" s="4"/>
      <c r="I6" s="4">
        <v>1600</v>
      </c>
      <c r="J6" s="1"/>
    </row>
    <row r="7" spans="1:12" ht="21" x14ac:dyDescent="0.4">
      <c r="A7" s="2">
        <v>4</v>
      </c>
      <c r="B7" s="1" t="s">
        <v>6</v>
      </c>
      <c r="C7" s="20">
        <v>87585.600000000006</v>
      </c>
      <c r="D7" s="20">
        <v>425375.92</v>
      </c>
      <c r="E7" s="21">
        <v>76173.77</v>
      </c>
      <c r="F7" s="13">
        <v>436787.75</v>
      </c>
      <c r="G7" s="22">
        <v>434257.75</v>
      </c>
      <c r="H7" s="22"/>
      <c r="I7" s="22">
        <v>2530</v>
      </c>
      <c r="J7" s="13"/>
    </row>
    <row r="8" spans="1:12" ht="21" x14ac:dyDescent="0.4">
      <c r="A8" s="2">
        <v>5</v>
      </c>
      <c r="B8" s="1" t="s">
        <v>7</v>
      </c>
      <c r="C8" s="8"/>
      <c r="D8" s="4"/>
      <c r="E8" s="8"/>
      <c r="F8" s="8"/>
      <c r="G8" s="8"/>
      <c r="H8" s="8"/>
      <c r="I8" s="4"/>
      <c r="J8" s="51"/>
      <c r="K8" s="56"/>
      <c r="L8" s="56"/>
    </row>
    <row r="9" spans="1:12" ht="21" x14ac:dyDescent="0.4">
      <c r="A9" s="2">
        <v>6</v>
      </c>
      <c r="B9" s="1" t="s">
        <v>29</v>
      </c>
      <c r="C9" s="11">
        <v>965754.92</v>
      </c>
      <c r="D9" s="17">
        <v>244993.78</v>
      </c>
      <c r="E9" s="11">
        <v>139618.91</v>
      </c>
      <c r="F9" s="11">
        <v>1071489.79</v>
      </c>
      <c r="G9" s="18">
        <v>1069888.79</v>
      </c>
      <c r="H9" s="18"/>
      <c r="I9" s="18">
        <v>1601</v>
      </c>
      <c r="J9" s="1">
        <v>360</v>
      </c>
    </row>
    <row r="10" spans="1:12" ht="21" x14ac:dyDescent="0.4">
      <c r="A10" s="2">
        <v>7</v>
      </c>
      <c r="B10" s="1" t="s">
        <v>9</v>
      </c>
      <c r="C10" s="8">
        <v>319773.63</v>
      </c>
      <c r="D10" s="4">
        <v>274553</v>
      </c>
      <c r="E10" s="4">
        <v>91659.41</v>
      </c>
      <c r="F10" s="4">
        <v>629704.59</v>
      </c>
      <c r="G10" s="4">
        <v>629704.59</v>
      </c>
      <c r="H10" s="12" t="s">
        <v>40</v>
      </c>
      <c r="I10" s="12" t="s">
        <v>40</v>
      </c>
      <c r="J10" s="2"/>
    </row>
    <row r="11" spans="1:12" ht="21" x14ac:dyDescent="0.4">
      <c r="A11" s="2">
        <v>8</v>
      </c>
      <c r="B11" s="1" t="s">
        <v>10</v>
      </c>
      <c r="C11" s="16">
        <v>318265.96000000002</v>
      </c>
      <c r="D11" s="4">
        <v>327941.61</v>
      </c>
      <c r="E11" s="4">
        <v>146857.93</v>
      </c>
      <c r="F11" s="4">
        <v>499349.64</v>
      </c>
      <c r="G11" s="4">
        <v>497959.64</v>
      </c>
      <c r="H11" s="4"/>
      <c r="I11" s="4">
        <v>1390</v>
      </c>
      <c r="J11" s="1">
        <v>499349.64</v>
      </c>
    </row>
    <row r="12" spans="1:12" ht="21" x14ac:dyDescent="0.4">
      <c r="A12" s="2">
        <v>9</v>
      </c>
      <c r="B12" s="1" t="s">
        <v>11</v>
      </c>
      <c r="C12" s="13">
        <v>57634.41</v>
      </c>
      <c r="D12" s="13">
        <v>307766.39</v>
      </c>
      <c r="E12" s="13">
        <v>121971.01</v>
      </c>
      <c r="F12" s="13">
        <v>243440.68</v>
      </c>
      <c r="G12" s="13">
        <v>238867.29</v>
      </c>
      <c r="H12" s="13">
        <v>4573.3900000000003</v>
      </c>
      <c r="I12" s="34" t="s">
        <v>40</v>
      </c>
      <c r="J12" s="34"/>
    </row>
    <row r="13" spans="1:12" ht="21" x14ac:dyDescent="0.4">
      <c r="A13" s="2">
        <v>10</v>
      </c>
      <c r="B13" s="1" t="s">
        <v>12</v>
      </c>
      <c r="C13" s="4">
        <v>1321483.03</v>
      </c>
      <c r="D13" s="4">
        <v>328979</v>
      </c>
      <c r="E13" s="4">
        <v>227598.72</v>
      </c>
      <c r="F13" s="4">
        <v>1452566.99</v>
      </c>
      <c r="G13" s="4">
        <v>1450316.99</v>
      </c>
      <c r="H13" s="4"/>
      <c r="I13" s="4">
        <v>2250</v>
      </c>
      <c r="J13" s="1"/>
    </row>
    <row r="14" spans="1:12" ht="21" x14ac:dyDescent="0.4">
      <c r="A14" s="2">
        <v>11</v>
      </c>
      <c r="B14" s="1" t="s">
        <v>13</v>
      </c>
      <c r="C14" s="8">
        <v>124798.48</v>
      </c>
      <c r="D14" s="8">
        <v>253204.69</v>
      </c>
      <c r="E14" s="8">
        <v>146401.94</v>
      </c>
      <c r="F14" s="8">
        <v>231601.23</v>
      </c>
      <c r="G14" s="8">
        <v>229268.23</v>
      </c>
      <c r="H14" s="8"/>
      <c r="I14" s="8">
        <v>2333</v>
      </c>
      <c r="J14" s="1"/>
    </row>
    <row r="15" spans="1:12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</sheetData>
  <mergeCells count="2">
    <mergeCell ref="A1:J1"/>
    <mergeCell ref="A2:J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zoomScale="110" zoomScaleNormal="110" zoomScaleSheetLayoutView="100" workbookViewId="0">
      <selection activeCell="G4" sqref="G4"/>
    </sheetView>
  </sheetViews>
  <sheetFormatPr defaultRowHeight="13.8" x14ac:dyDescent="0.25"/>
  <cols>
    <col min="1" max="1" width="4.8984375" bestFit="1" customWidth="1"/>
    <col min="2" max="2" width="13.8984375" bestFit="1" customWidth="1"/>
    <col min="3" max="3" width="13.3984375" customWidth="1"/>
    <col min="4" max="7" width="12.19921875" bestFit="1" customWidth="1"/>
    <col min="8" max="8" width="12.19921875" customWidth="1"/>
    <col min="9" max="9" width="10.19921875" customWidth="1"/>
    <col min="10" max="10" width="11" customWidth="1"/>
  </cols>
  <sheetData>
    <row r="1" spans="1:12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ht="21" x14ac:dyDescent="0.4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44</v>
      </c>
      <c r="H3" s="3" t="s">
        <v>43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39">
        <v>961917.77</v>
      </c>
      <c r="D4" s="4">
        <v>298060</v>
      </c>
      <c r="E4" s="4">
        <v>389936.12</v>
      </c>
      <c r="F4" s="4">
        <v>945094.44</v>
      </c>
      <c r="G4" s="4">
        <v>945094.44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8">
        <v>960565.45</v>
      </c>
      <c r="D5" s="8">
        <v>63695</v>
      </c>
      <c r="E5" s="8">
        <v>401491.07</v>
      </c>
      <c r="F5" s="8">
        <v>622769.38</v>
      </c>
      <c r="G5" s="8">
        <v>622519.38</v>
      </c>
      <c r="H5" s="4"/>
      <c r="I5" s="4">
        <v>250</v>
      </c>
      <c r="J5" s="1"/>
    </row>
    <row r="6" spans="1:12" ht="21" x14ac:dyDescent="0.4">
      <c r="A6" s="2">
        <v>3</v>
      </c>
      <c r="B6" s="1" t="s">
        <v>5</v>
      </c>
      <c r="C6" s="34">
        <v>465695.82</v>
      </c>
      <c r="D6" s="70">
        <v>0</v>
      </c>
      <c r="E6" s="71">
        <v>113724.37</v>
      </c>
      <c r="F6" s="34">
        <f>C6+D6-E6</f>
        <v>351971.45</v>
      </c>
      <c r="G6" s="34">
        <f>F6</f>
        <v>351971.45</v>
      </c>
      <c r="H6" s="4"/>
      <c r="I6" s="4">
        <v>2450</v>
      </c>
      <c r="J6" s="4"/>
    </row>
    <row r="7" spans="1:12" ht="21" x14ac:dyDescent="0.4">
      <c r="A7" s="2">
        <v>4</v>
      </c>
      <c r="B7" s="1" t="s">
        <v>6</v>
      </c>
      <c r="C7" s="4">
        <v>436787.75</v>
      </c>
      <c r="D7" s="4">
        <v>2595.3200000000002</v>
      </c>
      <c r="E7" s="4">
        <v>101807.69</v>
      </c>
      <c r="F7" s="10">
        <v>337575.38</v>
      </c>
      <c r="G7" s="4">
        <v>333305.38</v>
      </c>
      <c r="H7" s="4"/>
      <c r="I7" s="4">
        <v>4270</v>
      </c>
      <c r="J7" s="1"/>
    </row>
    <row r="8" spans="1:12" ht="21" x14ac:dyDescent="0.4">
      <c r="A8" s="2">
        <v>5</v>
      </c>
      <c r="B8" s="1" t="s">
        <v>7</v>
      </c>
      <c r="C8" s="53">
        <v>365415.19599999982</v>
      </c>
      <c r="D8" s="68">
        <v>455646.02</v>
      </c>
      <c r="E8" s="69">
        <v>119280.27</v>
      </c>
      <c r="F8" s="44">
        <f t="shared" ref="F8" si="0">C8+D8-E8</f>
        <v>701780.94599999976</v>
      </c>
      <c r="G8" s="44">
        <v>701710.94599999976</v>
      </c>
      <c r="H8" s="4"/>
      <c r="I8" s="4"/>
      <c r="J8" s="72" t="s">
        <v>51</v>
      </c>
      <c r="K8" s="55"/>
      <c r="L8" s="55"/>
    </row>
    <row r="9" spans="1:12" ht="21" x14ac:dyDescent="0.4">
      <c r="A9" s="2">
        <v>6</v>
      </c>
      <c r="B9" s="1" t="s">
        <v>29</v>
      </c>
      <c r="C9" s="14">
        <v>1071489.79</v>
      </c>
      <c r="D9" s="4">
        <v>22536.880000000001</v>
      </c>
      <c r="E9" s="4">
        <v>221801.74</v>
      </c>
      <c r="F9" s="4">
        <v>872224.93</v>
      </c>
      <c r="G9" s="4">
        <v>872224.93</v>
      </c>
      <c r="H9" s="12" t="s">
        <v>40</v>
      </c>
      <c r="I9" s="4">
        <v>0</v>
      </c>
      <c r="J9" s="1"/>
    </row>
    <row r="10" spans="1:12" ht="21" x14ac:dyDescent="0.4">
      <c r="A10" s="2">
        <v>7</v>
      </c>
      <c r="B10" s="1" t="s">
        <v>9</v>
      </c>
      <c r="C10" s="4">
        <v>629704.59</v>
      </c>
      <c r="D10" s="4">
        <v>420</v>
      </c>
      <c r="E10" s="4">
        <v>96843.64</v>
      </c>
      <c r="F10" s="4">
        <v>533280.94999999995</v>
      </c>
      <c r="G10" s="4">
        <v>532860.94999999995</v>
      </c>
      <c r="H10" s="12" t="s">
        <v>40</v>
      </c>
      <c r="I10" s="4">
        <v>420</v>
      </c>
      <c r="J10" s="1"/>
    </row>
    <row r="11" spans="1:12" ht="21" x14ac:dyDescent="0.4">
      <c r="A11" s="2">
        <v>8</v>
      </c>
      <c r="B11" s="1" t="s">
        <v>10</v>
      </c>
      <c r="C11" s="58">
        <v>499355.64</v>
      </c>
      <c r="D11" s="58">
        <v>622.63</v>
      </c>
      <c r="E11" s="58">
        <v>84629.03</v>
      </c>
      <c r="F11" s="58">
        <v>415349.24</v>
      </c>
      <c r="G11" s="58">
        <v>414717.24</v>
      </c>
      <c r="H11" s="58"/>
      <c r="I11" s="58">
        <v>632</v>
      </c>
      <c r="J11" s="59"/>
    </row>
    <row r="12" spans="1:12" ht="21" x14ac:dyDescent="0.4">
      <c r="A12" s="2">
        <v>9</v>
      </c>
      <c r="B12" s="1" t="s">
        <v>11</v>
      </c>
      <c r="C12" s="4">
        <v>243440.68</v>
      </c>
      <c r="D12" s="4">
        <v>2000</v>
      </c>
      <c r="E12" s="4">
        <v>74047.839999999997</v>
      </c>
      <c r="F12" s="4">
        <v>171392.84</v>
      </c>
      <c r="G12" s="4">
        <v>164819.45000000001</v>
      </c>
      <c r="H12" s="4">
        <v>4573.3900000000003</v>
      </c>
      <c r="I12" s="12">
        <v>2000</v>
      </c>
      <c r="J12" s="4"/>
    </row>
    <row r="13" spans="1:12" ht="21" x14ac:dyDescent="0.4">
      <c r="A13" s="2">
        <v>10</v>
      </c>
      <c r="B13" s="1" t="s">
        <v>12</v>
      </c>
      <c r="C13" s="32">
        <v>1452566.9899999998</v>
      </c>
      <c r="D13" s="42">
        <v>571128.31000000006</v>
      </c>
      <c r="E13" s="32">
        <v>265481.14</v>
      </c>
      <c r="F13" s="32">
        <v>1758214.16</v>
      </c>
      <c r="G13" s="32">
        <v>1755514.16</v>
      </c>
      <c r="H13" s="8"/>
      <c r="I13" s="8">
        <v>2700</v>
      </c>
      <c r="J13" s="1"/>
    </row>
    <row r="14" spans="1:12" ht="21" x14ac:dyDescent="0.4">
      <c r="A14" s="2">
        <v>11</v>
      </c>
      <c r="B14" s="1" t="s">
        <v>13</v>
      </c>
      <c r="C14" s="67">
        <f>[1]ม.ค.67!F14</f>
        <v>252601.22999999998</v>
      </c>
      <c r="D14" s="67">
        <v>31600</v>
      </c>
      <c r="E14" s="67">
        <v>83629.709999999992</v>
      </c>
      <c r="F14" s="67">
        <f>C14+D14-E14</f>
        <v>200571.51999999999</v>
      </c>
      <c r="G14" s="67">
        <v>196638.52</v>
      </c>
      <c r="H14" s="8"/>
      <c r="I14" s="8">
        <v>3933</v>
      </c>
      <c r="J14" s="1"/>
    </row>
    <row r="15" spans="1:12" ht="21" x14ac:dyDescent="0.4">
      <c r="A15" s="1"/>
      <c r="B15" s="2" t="s">
        <v>28</v>
      </c>
      <c r="C15" s="10"/>
      <c r="D15" s="10"/>
      <c r="E15" s="10"/>
      <c r="F15" s="10"/>
      <c r="G15" s="10"/>
      <c r="H15" s="10"/>
      <c r="I15" s="10"/>
      <c r="J15" s="1"/>
    </row>
    <row r="25" hidden="1" x14ac:dyDescent="0.25"/>
    <row r="26" hidden="1" x14ac:dyDescent="0.25"/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"/>
  <sheetViews>
    <sheetView zoomScaleNormal="100" zoomScaleSheetLayoutView="96" workbookViewId="0">
      <selection activeCell="H4" sqref="H4"/>
    </sheetView>
  </sheetViews>
  <sheetFormatPr defaultRowHeight="13.8" x14ac:dyDescent="0.25"/>
  <cols>
    <col min="1" max="1" width="6.59765625" customWidth="1"/>
    <col min="2" max="2" width="14.09765625" customWidth="1"/>
    <col min="3" max="3" width="12.296875" customWidth="1"/>
    <col min="4" max="4" width="10.69921875" customWidth="1"/>
    <col min="5" max="5" width="11.59765625" customWidth="1"/>
    <col min="6" max="6" width="12.796875" customWidth="1"/>
    <col min="7" max="7" width="13.296875" customWidth="1"/>
    <col min="8" max="8" width="12.09765625" customWidth="1"/>
    <col min="9" max="9" width="10.8984375" customWidth="1"/>
    <col min="10" max="10" width="11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44</v>
      </c>
      <c r="H3" s="3" t="s">
        <v>43</v>
      </c>
      <c r="I3" s="3" t="s">
        <v>18</v>
      </c>
      <c r="J3" s="60" t="s">
        <v>25</v>
      </c>
    </row>
    <row r="4" spans="1:10" ht="21" x14ac:dyDescent="0.4">
      <c r="A4" s="2">
        <v>1</v>
      </c>
      <c r="B4" s="1" t="s">
        <v>3</v>
      </c>
      <c r="C4" s="4">
        <v>945094.44</v>
      </c>
      <c r="D4" s="4">
        <v>153741.78</v>
      </c>
      <c r="E4" s="4">
        <v>148574.15</v>
      </c>
      <c r="F4" s="4">
        <v>852989.25</v>
      </c>
      <c r="G4" s="4">
        <v>852989.25</v>
      </c>
      <c r="H4" s="2"/>
      <c r="I4" s="4"/>
      <c r="J4" s="1"/>
    </row>
    <row r="5" spans="1:10" ht="21" x14ac:dyDescent="0.4">
      <c r="A5" s="2">
        <v>2</v>
      </c>
      <c r="B5" s="1" t="s">
        <v>4</v>
      </c>
      <c r="C5" s="8">
        <v>622769.38</v>
      </c>
      <c r="D5" s="8">
        <v>30119.95</v>
      </c>
      <c r="E5" s="8">
        <v>109230.41</v>
      </c>
      <c r="F5" s="8">
        <v>543658.92000000004</v>
      </c>
      <c r="G5" s="8">
        <v>542221.92000000004</v>
      </c>
      <c r="H5" s="4"/>
      <c r="I5" s="4">
        <v>1437</v>
      </c>
      <c r="J5" s="1"/>
    </row>
    <row r="6" spans="1:10" ht="21" x14ac:dyDescent="0.4">
      <c r="A6" s="2">
        <v>3</v>
      </c>
      <c r="B6" s="1" t="s">
        <v>5</v>
      </c>
      <c r="C6" s="4">
        <v>351971.45</v>
      </c>
      <c r="D6" s="4">
        <v>73702.36</v>
      </c>
      <c r="E6" s="4">
        <v>121783.28</v>
      </c>
      <c r="F6" s="4">
        <v>303890.53000000003</v>
      </c>
      <c r="G6" s="4">
        <v>303890.53000000003</v>
      </c>
      <c r="H6" s="4"/>
      <c r="I6" s="4">
        <v>3550</v>
      </c>
      <c r="J6" s="4"/>
    </row>
    <row r="7" spans="1:10" ht="21" x14ac:dyDescent="0.4">
      <c r="A7" s="2">
        <v>4</v>
      </c>
      <c r="B7" s="1" t="s">
        <v>6</v>
      </c>
      <c r="C7" s="4">
        <v>333305.38</v>
      </c>
      <c r="D7" s="4">
        <v>60196.08</v>
      </c>
      <c r="E7" s="4">
        <v>215733</v>
      </c>
      <c r="F7" s="4">
        <v>182038.46</v>
      </c>
      <c r="G7" s="4">
        <v>177768.46</v>
      </c>
      <c r="H7" s="4"/>
      <c r="I7" s="4">
        <v>4270</v>
      </c>
      <c r="J7" s="1"/>
    </row>
    <row r="8" spans="1:10" ht="21" x14ac:dyDescent="0.4">
      <c r="A8" s="2">
        <v>5</v>
      </c>
      <c r="B8" s="1" t="s">
        <v>7</v>
      </c>
      <c r="C8" s="74">
        <v>679537.93599999975</v>
      </c>
      <c r="D8" s="74">
        <v>16380.3</v>
      </c>
      <c r="E8" s="74">
        <v>226710.44</v>
      </c>
      <c r="F8" s="75">
        <f t="shared" ref="F8" si="0">C8+D8-E8</f>
        <v>469207.7959999998</v>
      </c>
      <c r="G8" s="77">
        <v>626232.78</v>
      </c>
      <c r="H8" s="78">
        <v>23267.01</v>
      </c>
      <c r="I8" s="76">
        <v>130</v>
      </c>
      <c r="J8" s="73" t="s">
        <v>52</v>
      </c>
    </row>
    <row r="9" spans="1:10" ht="21" x14ac:dyDescent="0.4">
      <c r="A9" s="2">
        <v>6</v>
      </c>
      <c r="B9" s="1" t="s">
        <v>29</v>
      </c>
      <c r="C9" s="11">
        <v>872224.93</v>
      </c>
      <c r="D9" s="11">
        <v>29614.25</v>
      </c>
      <c r="E9" s="11">
        <v>249933.69</v>
      </c>
      <c r="F9" s="14">
        <v>651905.49</v>
      </c>
      <c r="G9" s="4">
        <v>651905.49</v>
      </c>
      <c r="H9" s="11"/>
      <c r="I9" s="1"/>
      <c r="J9" s="1"/>
    </row>
    <row r="10" spans="1:10" ht="21" x14ac:dyDescent="0.4">
      <c r="A10" s="2">
        <v>7</v>
      </c>
      <c r="B10" s="1" t="s">
        <v>9</v>
      </c>
      <c r="C10" s="4">
        <v>534180.94999999995</v>
      </c>
      <c r="D10" s="4">
        <v>65776.53</v>
      </c>
      <c r="E10" s="4">
        <v>98317.43</v>
      </c>
      <c r="F10" s="4">
        <v>501640.05</v>
      </c>
      <c r="G10" s="4">
        <v>501640.05</v>
      </c>
      <c r="H10" s="4"/>
      <c r="I10" s="4"/>
      <c r="J10" s="1"/>
    </row>
    <row r="11" spans="1:10" ht="21" x14ac:dyDescent="0.4">
      <c r="A11" s="2">
        <v>8</v>
      </c>
      <c r="B11" s="1" t="s">
        <v>10</v>
      </c>
      <c r="C11" s="4">
        <v>415590.61</v>
      </c>
      <c r="D11" s="4">
        <v>68387.679999999993</v>
      </c>
      <c r="E11" s="4">
        <v>131313.31</v>
      </c>
      <c r="F11" s="4">
        <v>352664.98</v>
      </c>
      <c r="G11" s="4">
        <v>342434.88</v>
      </c>
      <c r="H11" s="4">
        <v>8668.1</v>
      </c>
      <c r="I11" s="4">
        <v>1562</v>
      </c>
      <c r="J11" s="1"/>
    </row>
    <row r="12" spans="1:10" ht="21" x14ac:dyDescent="0.4">
      <c r="A12" s="2">
        <v>9</v>
      </c>
      <c r="B12" s="1" t="s">
        <v>11</v>
      </c>
      <c r="C12" s="4">
        <v>171392.84</v>
      </c>
      <c r="D12" s="4">
        <v>64173.91</v>
      </c>
      <c r="E12" s="4">
        <v>113450.94</v>
      </c>
      <c r="F12" s="4">
        <v>122115.81</v>
      </c>
      <c r="G12" s="4">
        <v>114922.42</v>
      </c>
      <c r="H12" s="4">
        <v>4573.3900000000003</v>
      </c>
      <c r="I12" s="12">
        <v>2620</v>
      </c>
      <c r="J12" s="1"/>
    </row>
    <row r="13" spans="1:10" ht="21" x14ac:dyDescent="0.4">
      <c r="A13" s="2">
        <v>10</v>
      </c>
      <c r="B13" s="1" t="s">
        <v>12</v>
      </c>
      <c r="C13" s="8">
        <v>1758214.16</v>
      </c>
      <c r="D13" s="9">
        <v>43304.49</v>
      </c>
      <c r="E13" s="8">
        <v>731523.88</v>
      </c>
      <c r="F13" s="8">
        <v>1069994.77</v>
      </c>
      <c r="G13" s="8">
        <v>1067294.77</v>
      </c>
      <c r="H13" s="8"/>
      <c r="I13" s="8">
        <v>2700</v>
      </c>
      <c r="J13" s="1"/>
    </row>
    <row r="14" spans="1:10" ht="21" x14ac:dyDescent="0.4">
      <c r="A14" s="2">
        <v>11</v>
      </c>
      <c r="B14" s="1" t="s">
        <v>13</v>
      </c>
      <c r="C14" s="4">
        <v>200571.51999999999</v>
      </c>
      <c r="D14" s="4">
        <v>28102.07</v>
      </c>
      <c r="E14" s="4">
        <v>204425.68</v>
      </c>
      <c r="F14" s="4">
        <v>24247.91</v>
      </c>
      <c r="G14" s="4">
        <v>20014.91</v>
      </c>
      <c r="H14" s="8"/>
      <c r="I14" s="4">
        <v>4233</v>
      </c>
      <c r="J14" s="1"/>
    </row>
    <row r="15" spans="1:10" ht="21" x14ac:dyDescent="0.4">
      <c r="A15" s="1"/>
      <c r="B15" s="1" t="s">
        <v>28</v>
      </c>
      <c r="C15" s="4"/>
      <c r="D15" s="4"/>
      <c r="E15" s="4"/>
      <c r="F15" s="4"/>
      <c r="G15" s="4"/>
      <c r="H15" s="4"/>
      <c r="I15" s="1"/>
      <c r="J15" s="1"/>
    </row>
  </sheetData>
  <mergeCells count="2">
    <mergeCell ref="A1:J1"/>
    <mergeCell ref="A2:J2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"/>
  <sheetViews>
    <sheetView zoomScale="110" zoomScaleNormal="110" zoomScaleSheetLayoutView="100" workbookViewId="0">
      <selection activeCell="E5" sqref="E5"/>
    </sheetView>
  </sheetViews>
  <sheetFormatPr defaultRowHeight="13.8" x14ac:dyDescent="0.25"/>
  <cols>
    <col min="1" max="1" width="5.59765625" bestFit="1" customWidth="1"/>
    <col min="2" max="2" width="13.69921875" customWidth="1"/>
    <col min="3" max="3" width="13.3984375" customWidth="1"/>
    <col min="4" max="4" width="12.796875" customWidth="1"/>
    <col min="5" max="5" width="12.69921875" customWidth="1"/>
    <col min="6" max="6" width="12.09765625" customWidth="1"/>
    <col min="7" max="7" width="12.59765625" customWidth="1"/>
    <col min="8" max="8" width="11.19921875" customWidth="1"/>
    <col min="9" max="9" width="12.19921875" customWidth="1"/>
    <col min="10" max="10" width="21.69921875" customWidth="1"/>
  </cols>
  <sheetData>
    <row r="1" spans="1:12" ht="21" x14ac:dyDescent="0.4">
      <c r="A1" s="90" t="s">
        <v>36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ht="21" x14ac:dyDescent="0.4">
      <c r="A2" s="90" t="s">
        <v>31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45</v>
      </c>
      <c r="I3" s="3" t="s">
        <v>18</v>
      </c>
      <c r="J3" s="3" t="s">
        <v>25</v>
      </c>
    </row>
    <row r="4" spans="1:12" ht="21" x14ac:dyDescent="0.4">
      <c r="A4" s="2">
        <v>1</v>
      </c>
      <c r="B4" s="1" t="s">
        <v>3</v>
      </c>
      <c r="C4" s="4">
        <v>848287.25</v>
      </c>
      <c r="D4" s="4">
        <v>419677</v>
      </c>
      <c r="E4" s="4">
        <v>168105.55</v>
      </c>
      <c r="F4" s="4">
        <v>1067307.3400000001</v>
      </c>
      <c r="G4" s="4">
        <v>1067307.3400000001</v>
      </c>
      <c r="H4" s="4"/>
      <c r="I4" s="4"/>
      <c r="J4" s="4"/>
    </row>
    <row r="5" spans="1:12" ht="21" x14ac:dyDescent="0.4">
      <c r="A5" s="2">
        <v>2</v>
      </c>
      <c r="B5" s="1" t="s">
        <v>4</v>
      </c>
      <c r="C5" s="8">
        <v>543658.92000000004</v>
      </c>
      <c r="D5" s="4">
        <v>646722</v>
      </c>
      <c r="E5" s="8">
        <v>390662.9</v>
      </c>
      <c r="F5" s="8">
        <v>799718.02</v>
      </c>
      <c r="G5" s="8">
        <v>798081.02</v>
      </c>
      <c r="H5" s="8"/>
      <c r="I5" s="8">
        <v>1637</v>
      </c>
      <c r="J5" s="1"/>
    </row>
    <row r="6" spans="1:12" ht="21" x14ac:dyDescent="0.4">
      <c r="A6" s="2">
        <v>3</v>
      </c>
      <c r="B6" s="1" t="s">
        <v>5</v>
      </c>
      <c r="C6" s="4">
        <v>303890.53000000003</v>
      </c>
      <c r="D6" s="4">
        <v>369600</v>
      </c>
      <c r="E6" s="4">
        <v>187666.96</v>
      </c>
      <c r="F6" s="4">
        <v>485823.57</v>
      </c>
      <c r="G6" s="4">
        <v>485823.57</v>
      </c>
      <c r="H6" s="4"/>
      <c r="I6" s="4">
        <v>4720</v>
      </c>
      <c r="J6" s="19"/>
    </row>
    <row r="7" spans="1:12" ht="21" x14ac:dyDescent="0.4">
      <c r="A7" s="2">
        <v>4</v>
      </c>
      <c r="B7" s="1" t="s">
        <v>6</v>
      </c>
      <c r="C7" s="4">
        <v>111148.46</v>
      </c>
      <c r="D7" s="4">
        <v>193953</v>
      </c>
      <c r="E7" s="4">
        <v>88285.4</v>
      </c>
      <c r="F7" s="4">
        <v>216816.06</v>
      </c>
      <c r="G7" s="4">
        <v>216816.06</v>
      </c>
      <c r="H7" s="12" t="s">
        <v>40</v>
      </c>
      <c r="I7" s="12" t="s">
        <v>53</v>
      </c>
      <c r="J7" s="1"/>
    </row>
    <row r="8" spans="1:12" ht="21" x14ac:dyDescent="0.4">
      <c r="A8" s="2">
        <v>5</v>
      </c>
      <c r="B8" s="1" t="s">
        <v>7</v>
      </c>
      <c r="C8" s="4">
        <v>460677.79599999986</v>
      </c>
      <c r="D8" s="4">
        <v>399411.9</v>
      </c>
      <c r="E8" s="4">
        <v>288068.31999999995</v>
      </c>
      <c r="F8" s="4">
        <f t="shared" ref="F8" si="0">C8+D8-E8</f>
        <v>572021.37599999993</v>
      </c>
      <c r="G8" s="4">
        <v>609541.81000000006</v>
      </c>
      <c r="H8" s="4">
        <v>25062.01</v>
      </c>
      <c r="I8" s="4">
        <v>2880</v>
      </c>
      <c r="J8" s="40"/>
      <c r="K8" s="41"/>
      <c r="L8" s="41"/>
    </row>
    <row r="9" spans="1:12" ht="21" x14ac:dyDescent="0.4">
      <c r="A9" s="2">
        <v>6</v>
      </c>
      <c r="B9" s="1" t="s">
        <v>8</v>
      </c>
      <c r="C9" s="4">
        <v>651905.31000000006</v>
      </c>
      <c r="D9" s="12">
        <v>177180</v>
      </c>
      <c r="E9" s="4">
        <v>129207.17</v>
      </c>
      <c r="F9" s="4">
        <v>771195.49</v>
      </c>
      <c r="G9" s="4">
        <v>770895.49</v>
      </c>
      <c r="H9" s="4"/>
      <c r="I9" s="4">
        <v>300</v>
      </c>
      <c r="J9" s="2"/>
    </row>
    <row r="10" spans="1:12" ht="21" x14ac:dyDescent="0.4">
      <c r="A10" s="2">
        <v>7</v>
      </c>
      <c r="B10" s="1" t="s">
        <v>9</v>
      </c>
      <c r="C10" s="4">
        <v>501640.05</v>
      </c>
      <c r="D10" s="4">
        <v>287673</v>
      </c>
      <c r="E10" s="4">
        <v>145772.13</v>
      </c>
      <c r="F10" s="4">
        <v>643540.92000000004</v>
      </c>
      <c r="G10" s="4">
        <v>642970.92000000004</v>
      </c>
      <c r="H10" s="12" t="s">
        <v>40</v>
      </c>
      <c r="I10" s="4">
        <v>570</v>
      </c>
      <c r="J10" s="1"/>
    </row>
    <row r="11" spans="1:12" ht="21" x14ac:dyDescent="0.4">
      <c r="A11" s="2">
        <v>8</v>
      </c>
      <c r="B11" s="1" t="s">
        <v>10</v>
      </c>
      <c r="C11" s="4">
        <v>352664.98</v>
      </c>
      <c r="D11" s="4">
        <v>253225</v>
      </c>
      <c r="E11" s="4">
        <v>122489</v>
      </c>
      <c r="F11" s="4">
        <v>483400.98</v>
      </c>
      <c r="G11" s="4">
        <v>472484.88</v>
      </c>
      <c r="H11" s="4">
        <v>8668.1</v>
      </c>
      <c r="I11" s="4">
        <v>2248</v>
      </c>
      <c r="J11" s="1"/>
    </row>
    <row r="12" spans="1:12" ht="21" x14ac:dyDescent="0.4">
      <c r="A12" s="2">
        <v>9</v>
      </c>
      <c r="B12" s="1" t="s">
        <v>11</v>
      </c>
      <c r="C12" s="61">
        <v>122115.81</v>
      </c>
      <c r="D12" s="61">
        <v>250947</v>
      </c>
      <c r="E12" s="61">
        <v>103318.56</v>
      </c>
      <c r="F12" s="62">
        <v>269744.25</v>
      </c>
      <c r="G12" s="62">
        <v>261550.86</v>
      </c>
      <c r="H12" s="62">
        <v>4573.3900000000003</v>
      </c>
      <c r="I12" s="12">
        <v>3620</v>
      </c>
      <c r="J12" s="1"/>
    </row>
    <row r="13" spans="1:12" ht="21" x14ac:dyDescent="0.4">
      <c r="A13" s="2">
        <v>10</v>
      </c>
      <c r="B13" s="1" t="s">
        <v>12</v>
      </c>
      <c r="C13" s="8"/>
      <c r="D13" s="8"/>
      <c r="E13" s="8"/>
      <c r="F13" s="8"/>
      <c r="G13" s="8"/>
      <c r="H13" s="8"/>
      <c r="I13" s="8"/>
      <c r="J13" s="1"/>
    </row>
    <row r="14" spans="1:12" ht="21" x14ac:dyDescent="0.4">
      <c r="A14" s="2">
        <v>11</v>
      </c>
      <c r="B14" s="1" t="s">
        <v>13</v>
      </c>
      <c r="C14" s="8">
        <v>24247.91</v>
      </c>
      <c r="D14" s="8">
        <v>287597</v>
      </c>
      <c r="E14" s="8">
        <v>102887.34</v>
      </c>
      <c r="F14" s="8">
        <v>208957.57</v>
      </c>
      <c r="G14" s="8">
        <v>204219.57</v>
      </c>
      <c r="H14" s="8"/>
      <c r="I14" s="8">
        <v>4738</v>
      </c>
      <c r="J14" s="2"/>
    </row>
    <row r="15" spans="1:12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view="pageLayout" zoomScaleNormal="100" zoomScaleSheetLayoutView="100" workbookViewId="0">
      <selection activeCell="G4" sqref="G4"/>
    </sheetView>
  </sheetViews>
  <sheetFormatPr defaultRowHeight="13.8" x14ac:dyDescent="0.25"/>
  <cols>
    <col min="1" max="1" width="5.59765625" bestFit="1" customWidth="1"/>
    <col min="2" max="2" width="14.3984375" bestFit="1" customWidth="1"/>
    <col min="3" max="3" width="13.296875" customWidth="1"/>
    <col min="4" max="4" width="13.69921875" customWidth="1"/>
    <col min="5" max="5" width="13.296875" customWidth="1"/>
    <col min="6" max="6" width="13.09765625" customWidth="1"/>
    <col min="7" max="7" width="13.5" customWidth="1"/>
    <col min="8" max="8" width="15.09765625" customWidth="1"/>
    <col min="9" max="9" width="12.59765625" customWidth="1"/>
    <col min="10" max="10" width="15.3984375" customWidth="1"/>
  </cols>
  <sheetData>
    <row r="1" spans="1:10" ht="2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" x14ac:dyDescent="0.4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" x14ac:dyDescent="0.4">
      <c r="A3" s="3" t="s">
        <v>1</v>
      </c>
      <c r="B3" s="3" t="s">
        <v>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46</v>
      </c>
      <c r="H3" s="3" t="s">
        <v>47</v>
      </c>
      <c r="I3" s="3" t="s">
        <v>18</v>
      </c>
      <c r="J3" s="3" t="s">
        <v>19</v>
      </c>
    </row>
    <row r="4" spans="1:10" ht="21" x14ac:dyDescent="0.4">
      <c r="A4" s="2">
        <v>1</v>
      </c>
      <c r="B4" s="1" t="s">
        <v>3</v>
      </c>
      <c r="C4" s="4">
        <v>1093177.17</v>
      </c>
      <c r="D4" s="4">
        <v>110500</v>
      </c>
      <c r="E4" s="4">
        <v>163233.04999999999</v>
      </c>
      <c r="F4" s="4">
        <v>953868</v>
      </c>
      <c r="G4" s="4">
        <v>953868</v>
      </c>
      <c r="H4" s="4"/>
      <c r="I4" s="1"/>
      <c r="J4" s="1"/>
    </row>
    <row r="5" spans="1:10" ht="21" x14ac:dyDescent="0.4">
      <c r="A5" s="2">
        <v>2</v>
      </c>
      <c r="B5" s="1" t="s">
        <v>4</v>
      </c>
      <c r="C5" s="8">
        <v>799718.02</v>
      </c>
      <c r="D5" s="8">
        <v>208950</v>
      </c>
      <c r="E5" s="8">
        <v>249777.32</v>
      </c>
      <c r="F5" s="8">
        <v>758890.7</v>
      </c>
      <c r="G5" s="8">
        <v>756453.7</v>
      </c>
      <c r="H5" s="8"/>
      <c r="I5" s="8">
        <v>2437</v>
      </c>
      <c r="J5" s="1"/>
    </row>
    <row r="6" spans="1:10" ht="21" x14ac:dyDescent="0.4">
      <c r="A6" s="2">
        <v>3</v>
      </c>
      <c r="B6" s="1" t="s">
        <v>5</v>
      </c>
      <c r="C6" s="46">
        <v>485823.57</v>
      </c>
      <c r="D6" s="46">
        <v>133720</v>
      </c>
      <c r="E6" s="46">
        <v>135598.65</v>
      </c>
      <c r="F6" s="46">
        <v>483944.92</v>
      </c>
      <c r="G6" s="46">
        <v>483944.92</v>
      </c>
      <c r="H6" s="32"/>
      <c r="I6" s="47">
        <v>1540</v>
      </c>
      <c r="J6" s="1"/>
    </row>
    <row r="7" spans="1:10" ht="21" x14ac:dyDescent="0.4">
      <c r="A7" s="2">
        <v>4</v>
      </c>
      <c r="B7" s="1" t="s">
        <v>6</v>
      </c>
      <c r="C7" s="34">
        <v>207058.11</v>
      </c>
      <c r="D7" s="34">
        <v>146490</v>
      </c>
      <c r="E7" s="71">
        <v>77027.42</v>
      </c>
      <c r="F7" s="34">
        <v>276520.69</v>
      </c>
      <c r="G7" s="34">
        <v>276520.69</v>
      </c>
      <c r="H7" s="34"/>
      <c r="I7" s="34"/>
      <c r="J7" s="1"/>
    </row>
    <row r="8" spans="1:10" ht="21" x14ac:dyDescent="0.4">
      <c r="A8" s="2">
        <v>5</v>
      </c>
      <c r="B8" s="1" t="s">
        <v>7</v>
      </c>
      <c r="C8" s="53">
        <v>595419.38599999994</v>
      </c>
      <c r="D8" s="44">
        <v>3190</v>
      </c>
      <c r="E8" s="44">
        <v>203380.71</v>
      </c>
      <c r="F8" s="44">
        <v>395215.67599999998</v>
      </c>
      <c r="G8" s="44">
        <f>610702.56+25949.01</f>
        <v>636651.57000000007</v>
      </c>
      <c r="H8" s="44">
        <v>25949.01</v>
      </c>
      <c r="I8" s="79">
        <v>5170</v>
      </c>
      <c r="J8" s="45"/>
    </row>
    <row r="9" spans="1:10" ht="21" x14ac:dyDescent="0.4">
      <c r="A9" s="2">
        <v>6</v>
      </c>
      <c r="B9" s="1" t="s">
        <v>8</v>
      </c>
      <c r="C9" s="48">
        <v>699878.14</v>
      </c>
      <c r="D9" s="48">
        <v>164100</v>
      </c>
      <c r="E9" s="49">
        <v>116861.45</v>
      </c>
      <c r="F9" s="46">
        <v>748366.69</v>
      </c>
      <c r="G9" s="46">
        <v>746816.69</v>
      </c>
      <c r="H9" s="46"/>
      <c r="I9" s="46">
        <v>1550</v>
      </c>
      <c r="J9" s="1"/>
    </row>
    <row r="10" spans="1:10" ht="21" x14ac:dyDescent="0.4">
      <c r="A10" s="2">
        <v>7</v>
      </c>
      <c r="B10" s="1" t="s">
        <v>9</v>
      </c>
      <c r="C10" s="4">
        <v>643540.92000000004</v>
      </c>
      <c r="D10" s="4">
        <v>170080</v>
      </c>
      <c r="E10" s="4">
        <v>179874.82</v>
      </c>
      <c r="F10" s="4">
        <v>633746.1</v>
      </c>
      <c r="G10" s="4">
        <v>631946.1</v>
      </c>
      <c r="H10" s="4" t="s">
        <v>40</v>
      </c>
      <c r="I10" s="4">
        <v>1800</v>
      </c>
      <c r="J10" s="1"/>
    </row>
    <row r="11" spans="1:10" ht="21" x14ac:dyDescent="0.4">
      <c r="A11" s="2">
        <v>8</v>
      </c>
      <c r="B11" s="1" t="s">
        <v>10</v>
      </c>
      <c r="C11" s="4">
        <v>483400.98</v>
      </c>
      <c r="D11" s="4">
        <v>410300</v>
      </c>
      <c r="E11" s="4">
        <v>130764.85</v>
      </c>
      <c r="F11" s="4">
        <v>762936.13</v>
      </c>
      <c r="G11" s="4">
        <v>752020.03</v>
      </c>
      <c r="H11" s="4">
        <v>8668.1</v>
      </c>
      <c r="I11" s="4">
        <v>2248</v>
      </c>
      <c r="J11" s="1"/>
    </row>
    <row r="12" spans="1:10" ht="21" x14ac:dyDescent="0.4">
      <c r="A12" s="2">
        <v>9</v>
      </c>
      <c r="B12" s="1" t="s">
        <v>11</v>
      </c>
      <c r="C12" s="27">
        <v>269744.25</v>
      </c>
      <c r="D12" s="27">
        <v>155400</v>
      </c>
      <c r="E12" s="27">
        <v>114274.42</v>
      </c>
      <c r="F12" s="80">
        <v>310869.83</v>
      </c>
      <c r="G12" s="80">
        <v>302476.44</v>
      </c>
      <c r="H12" s="62">
        <v>4573.3900000000003</v>
      </c>
      <c r="I12" s="80">
        <v>3820</v>
      </c>
      <c r="J12" s="1"/>
    </row>
    <row r="13" spans="1:10" ht="21" x14ac:dyDescent="0.4">
      <c r="A13" s="2">
        <v>10</v>
      </c>
      <c r="B13" s="1" t="s">
        <v>12</v>
      </c>
      <c r="C13" s="32">
        <v>911271.13</v>
      </c>
      <c r="D13" s="42">
        <v>417348</v>
      </c>
      <c r="E13" s="32">
        <v>110460.44</v>
      </c>
      <c r="F13" s="32">
        <v>1218158.69</v>
      </c>
      <c r="G13" s="32">
        <v>1214748.69</v>
      </c>
      <c r="H13" s="32"/>
      <c r="I13" s="32">
        <v>3410</v>
      </c>
      <c r="J13" s="43"/>
    </row>
    <row r="14" spans="1:10" ht="21" x14ac:dyDescent="0.4">
      <c r="A14" s="2">
        <v>11</v>
      </c>
      <c r="B14" s="1" t="s">
        <v>13</v>
      </c>
      <c r="C14" s="32">
        <v>208957.57</v>
      </c>
      <c r="D14" s="32">
        <v>300900</v>
      </c>
      <c r="E14" s="32">
        <v>83995.76</v>
      </c>
      <c r="F14" s="32">
        <v>425861.81</v>
      </c>
      <c r="G14" s="32">
        <v>420223.81</v>
      </c>
      <c r="H14" s="32"/>
      <c r="I14" s="32">
        <v>5638</v>
      </c>
      <c r="J14" s="8"/>
    </row>
    <row r="15" spans="1:10" ht="2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สรุปส่งสถานะการเงิน</vt:lpstr>
      <vt:lpstr>ต.ค.66</vt:lpstr>
      <vt:lpstr>พ.ย.67</vt:lpstr>
      <vt:lpstr>ธ.ค.66 </vt:lpstr>
      <vt:lpstr>ม.ค.67</vt:lpstr>
      <vt:lpstr>ก.พ.67</vt:lpstr>
      <vt:lpstr>มี.ค.67</vt:lpstr>
      <vt:lpstr>เม.ย.67</vt:lpstr>
      <vt:lpstr>พ.ค.67</vt:lpstr>
      <vt:lpstr>มิ.ย.67</vt:lpstr>
      <vt:lpstr>ก.ค.67</vt:lpstr>
      <vt:lpstr>ส.ค.67</vt:lpstr>
      <vt:lpstr>ก.ย.67</vt:lpstr>
      <vt:lpstr>ก.ค.67!Print_Area</vt:lpstr>
      <vt:lpstr>ก.พ.67!Print_Area</vt:lpstr>
      <vt:lpstr>ก.ย.67!Print_Area</vt:lpstr>
      <vt:lpstr>ต.ค.66!Print_Area</vt:lpstr>
      <vt:lpstr>'ธ.ค.66 '!Print_Area</vt:lpstr>
      <vt:lpstr>พ.ค.67!Print_Area</vt:lpstr>
      <vt:lpstr>พ.ย.67!Print_Area</vt:lpstr>
      <vt:lpstr>ม.ค.67!Print_Area</vt:lpstr>
      <vt:lpstr>มิ.ย.67!Print_Area</vt:lpstr>
      <vt:lpstr>มี.ค.67!Print_Area</vt:lpstr>
      <vt:lpstr>เม.ย.67!Print_Area</vt:lpstr>
      <vt:lpstr>ส.ค.67!Print_Area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2023-04-03T05:02:55Z</cp:lastPrinted>
  <dcterms:created xsi:type="dcterms:W3CDTF">2019-01-31T07:57:45Z</dcterms:created>
  <dcterms:modified xsi:type="dcterms:W3CDTF">2024-11-07T02:11:02Z</dcterms:modified>
</cp:coreProperties>
</file>